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Users\loa68015\Downloads\"/>
    </mc:Choice>
  </mc:AlternateContent>
  <xr:revisionPtr revIDLastSave="0" documentId="13_ncr:1_{DAD0DBF3-5B91-4706-B380-FEB86237D67A}" xr6:coauthVersionLast="47" xr6:coauthVersionMax="47" xr10:uidLastSave="{00000000-0000-0000-0000-000000000000}"/>
  <bookViews>
    <workbookView xWindow="-26955" yWindow="3405" windowWidth="19725" windowHeight="12525" tabRatio="926" xr2:uid="{00000000-000D-0000-FFFF-FFFF00000000}"/>
  </bookViews>
  <sheets>
    <sheet name="Session Reconciliation Summary" sheetId="1" r:id="rId1"/>
    <sheet name="Interactive Analysis Tool" sheetId="10" r:id="rId2"/>
    <sheet name="Financial Position Session #1" sheetId="15" r:id="rId3"/>
    <sheet name="Financial Position Session #2" sheetId="16" r:id="rId4"/>
    <sheet name="Financial Position Session #3" sheetId="17" r:id="rId5"/>
    <sheet name="Financial Position Session #4" sheetId="18" r:id="rId6"/>
  </sheets>
  <definedNames>
    <definedName name="DCG" localSheetId="1">#REF!</definedName>
    <definedName name="DCG">#REF!</definedName>
    <definedName name="_xlnm.Print_Area" localSheetId="2">'Financial Position Session #1'!$A$1:$W$44</definedName>
    <definedName name="_xlnm.Print_Area" localSheetId="3">'Financial Position Session #2'!$A$1:$W$46</definedName>
    <definedName name="_xlnm.Print_Area" localSheetId="4">'Financial Position Session #3'!$A$1:$W$46</definedName>
    <definedName name="_xlnm.Print_Area" localSheetId="5">'Financial Position Session #4'!$A$1:$W$45</definedName>
    <definedName name="_xlnm.Print_Area" localSheetId="1">'Interactive Analysis Tool'!$B$2:$O$50</definedName>
    <definedName name="_xlnm.Print_Area" localSheetId="0">'Session Reconciliation Summary'!$B$2:$Q$88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0" l="1"/>
  <c r="AG61" i="1" l="1"/>
  <c r="AG62" i="1"/>
  <c r="AG63" i="1"/>
  <c r="AG64" i="1"/>
  <c r="AG65" i="1"/>
  <c r="AG66" i="1"/>
  <c r="AG67" i="1"/>
  <c r="AG68" i="1"/>
  <c r="AG69" i="1"/>
  <c r="AG70" i="1"/>
  <c r="AG71" i="1"/>
  <c r="AG72" i="1"/>
  <c r="AG60" i="1"/>
  <c r="AG44" i="1"/>
  <c r="AG45" i="1"/>
  <c r="AG46" i="1"/>
  <c r="AG47" i="1"/>
  <c r="AG48" i="1"/>
  <c r="AG49" i="1"/>
  <c r="AG50" i="1"/>
  <c r="AG51" i="1"/>
  <c r="AG52" i="1"/>
  <c r="AG53" i="1"/>
  <c r="AG54" i="1"/>
  <c r="AG55" i="1"/>
  <c r="AG43" i="1"/>
  <c r="AG27" i="1"/>
  <c r="AG28" i="1"/>
  <c r="AG29" i="1"/>
  <c r="AG30" i="1"/>
  <c r="AG31" i="1"/>
  <c r="AG32" i="1"/>
  <c r="AG33" i="1"/>
  <c r="AG34" i="1"/>
  <c r="AG35" i="1"/>
  <c r="AG36" i="1"/>
  <c r="AG37" i="1"/>
  <c r="AG38" i="1"/>
  <c r="AG26" i="1"/>
  <c r="AG21" i="1"/>
  <c r="AG20" i="1"/>
  <c r="AG19" i="1"/>
  <c r="AG18" i="1"/>
  <c r="AG17" i="1"/>
  <c r="AG16" i="1"/>
  <c r="AG15" i="1"/>
  <c r="AG14" i="1"/>
  <c r="AG9" i="1"/>
  <c r="AG13" i="1"/>
  <c r="AG12" i="1"/>
  <c r="AG11" i="1"/>
  <c r="AG10" i="1"/>
  <c r="D73" i="1"/>
  <c r="E73" i="1"/>
  <c r="AG8" i="1" l="1"/>
  <c r="AG59" i="1"/>
  <c r="AG25" i="1"/>
  <c r="AG42" i="1"/>
  <c r="H17" i="1"/>
  <c r="AB17" i="1"/>
  <c r="H18" i="1"/>
  <c r="AB18" i="1"/>
  <c r="H19" i="1"/>
  <c r="J19" i="1" s="1"/>
  <c r="L19" i="1" s="1"/>
  <c r="N19" i="1" s="1"/>
  <c r="AB19" i="1"/>
  <c r="H35" i="1"/>
  <c r="AB35" i="1"/>
  <c r="H36" i="1"/>
  <c r="AB36" i="1"/>
  <c r="H37" i="1"/>
  <c r="AB37" i="1"/>
  <c r="H49" i="1"/>
  <c r="AB49" i="1"/>
  <c r="H50" i="1"/>
  <c r="AB50" i="1"/>
  <c r="H51" i="1"/>
  <c r="AB51" i="1"/>
  <c r="H69" i="1"/>
  <c r="J69" i="1"/>
  <c r="L69" i="1" s="1"/>
  <c r="N69" i="1" s="1"/>
  <c r="AB69" i="1"/>
  <c r="H70" i="1"/>
  <c r="AB70" i="1"/>
  <c r="H71" i="1"/>
  <c r="AB71" i="1"/>
  <c r="H9" i="1"/>
  <c r="AE37" i="1" l="1"/>
  <c r="AC37" i="1"/>
  <c r="AE71" i="1"/>
  <c r="AC71" i="1"/>
  <c r="J51" i="1"/>
  <c r="L51" i="1" s="1"/>
  <c r="N51" i="1" s="1"/>
  <c r="AC51" i="1"/>
  <c r="J35" i="1"/>
  <c r="L35" i="1" s="1"/>
  <c r="N35" i="1" s="1"/>
  <c r="AC35" i="1"/>
  <c r="AH70" i="1"/>
  <c r="AC70" i="1"/>
  <c r="AH69" i="1"/>
  <c r="AD69" i="1" s="1"/>
  <c r="AC69" i="1"/>
  <c r="J36" i="1"/>
  <c r="L36" i="1" s="1"/>
  <c r="N36" i="1" s="1"/>
  <c r="AC36" i="1"/>
  <c r="J50" i="1"/>
  <c r="L50" i="1" s="1"/>
  <c r="N50" i="1" s="1"/>
  <c r="AC50" i="1"/>
  <c r="AE49" i="1"/>
  <c r="AC49" i="1"/>
  <c r="J37" i="1"/>
  <c r="L37" i="1" s="1"/>
  <c r="N37" i="1" s="1"/>
  <c r="J9" i="1"/>
  <c r="L9" i="1" s="1"/>
  <c r="N9" i="1" s="1"/>
  <c r="AC9" i="1"/>
  <c r="AE18" i="1"/>
  <c r="AC18" i="1"/>
  <c r="AE19" i="1"/>
  <c r="AC19" i="1"/>
  <c r="J70" i="1"/>
  <c r="L70" i="1" s="1"/>
  <c r="N70" i="1" s="1"/>
  <c r="AH17" i="1"/>
  <c r="AC17" i="1"/>
  <c r="AH37" i="1"/>
  <c r="AE69" i="1"/>
  <c r="J71" i="1"/>
  <c r="L71" i="1" s="1"/>
  <c r="N71" i="1" s="1"/>
  <c r="AH18" i="1"/>
  <c r="J49" i="1"/>
  <c r="L49" i="1" s="1"/>
  <c r="N49" i="1" s="1"/>
  <c r="J17" i="1"/>
  <c r="L17" i="1" s="1"/>
  <c r="N17" i="1" s="1"/>
  <c r="AH19" i="1"/>
  <c r="AD19" i="1" s="1"/>
  <c r="AH49" i="1"/>
  <c r="AE70" i="1"/>
  <c r="AE17" i="1"/>
  <c r="AH36" i="1"/>
  <c r="AH35" i="1"/>
  <c r="AE51" i="1"/>
  <c r="AE36" i="1"/>
  <c r="J18" i="1"/>
  <c r="L18" i="1" s="1"/>
  <c r="N18" i="1" s="1"/>
  <c r="AH71" i="1"/>
  <c r="AE50" i="1"/>
  <c r="AE35" i="1"/>
  <c r="AH51" i="1"/>
  <c r="AH50" i="1"/>
  <c r="AH9" i="1"/>
  <c r="AE9" i="1"/>
  <c r="F56" i="1"/>
  <c r="L15" i="10" s="1"/>
  <c r="G56" i="1"/>
  <c r="L16" i="10" s="1"/>
  <c r="F73" i="1"/>
  <c r="N15" i="10" s="1"/>
  <c r="G73" i="1"/>
  <c r="N16" i="10" s="1"/>
  <c r="H61" i="1"/>
  <c r="AC61" i="1" s="1"/>
  <c r="H62" i="1"/>
  <c r="AC62" i="1" s="1"/>
  <c r="H63" i="1"/>
  <c r="AC63" i="1" s="1"/>
  <c r="H64" i="1"/>
  <c r="AC64" i="1" s="1"/>
  <c r="H65" i="1"/>
  <c r="AC65" i="1" s="1"/>
  <c r="H66" i="1"/>
  <c r="AC66" i="1" s="1"/>
  <c r="H67" i="1"/>
  <c r="AC67" i="1" s="1"/>
  <c r="H68" i="1"/>
  <c r="AC68" i="1" s="1"/>
  <c r="H72" i="1"/>
  <c r="AC72" i="1" s="1"/>
  <c r="H60" i="1"/>
  <c r="AC60" i="1" s="1"/>
  <c r="H44" i="1"/>
  <c r="AC44" i="1" s="1"/>
  <c r="H45" i="1"/>
  <c r="AC45" i="1" s="1"/>
  <c r="H46" i="1"/>
  <c r="AC46" i="1" s="1"/>
  <c r="H47" i="1"/>
  <c r="AC47" i="1" s="1"/>
  <c r="H48" i="1"/>
  <c r="AC48" i="1" s="1"/>
  <c r="H52" i="1"/>
  <c r="AC52" i="1" s="1"/>
  <c r="H53" i="1"/>
  <c r="AC53" i="1" s="1"/>
  <c r="H54" i="1"/>
  <c r="AC54" i="1" s="1"/>
  <c r="H55" i="1"/>
  <c r="AC55" i="1" s="1"/>
  <c r="H43" i="1"/>
  <c r="AC43" i="1" s="1"/>
  <c r="H27" i="1"/>
  <c r="AC27" i="1" s="1"/>
  <c r="H28" i="1"/>
  <c r="AC28" i="1" s="1"/>
  <c r="H29" i="1"/>
  <c r="AC29" i="1" s="1"/>
  <c r="H30" i="1"/>
  <c r="AC30" i="1" s="1"/>
  <c r="H31" i="1"/>
  <c r="AC31" i="1" s="1"/>
  <c r="H32" i="1"/>
  <c r="AC32" i="1" s="1"/>
  <c r="H33" i="1"/>
  <c r="AC33" i="1" s="1"/>
  <c r="H34" i="1"/>
  <c r="AC34" i="1" s="1"/>
  <c r="H38" i="1"/>
  <c r="AC38" i="1" s="1"/>
  <c r="H26" i="1"/>
  <c r="H10" i="1"/>
  <c r="AC10" i="1" s="1"/>
  <c r="H11" i="1"/>
  <c r="AC11" i="1" s="1"/>
  <c r="H12" i="1"/>
  <c r="AC12" i="1" s="1"/>
  <c r="H13" i="1"/>
  <c r="AC13" i="1" s="1"/>
  <c r="H14" i="1"/>
  <c r="AC14" i="1" s="1"/>
  <c r="H15" i="1"/>
  <c r="AC15" i="1" s="1"/>
  <c r="H16" i="1"/>
  <c r="AC16" i="1" s="1"/>
  <c r="H20" i="1"/>
  <c r="AC20" i="1" s="1"/>
  <c r="H21" i="1"/>
  <c r="AC21" i="1" s="1"/>
  <c r="G39" i="1"/>
  <c r="J16" i="10" s="1"/>
  <c r="F39" i="1"/>
  <c r="J15" i="10" s="1"/>
  <c r="E39" i="1"/>
  <c r="F22" i="1"/>
  <c r="H15" i="10" s="1"/>
  <c r="G22" i="1"/>
  <c r="H16" i="10" s="1"/>
  <c r="AD70" i="1" l="1"/>
  <c r="AF70" i="1" s="1"/>
  <c r="AD50" i="1"/>
  <c r="AF50" i="1" s="1"/>
  <c r="AD35" i="1"/>
  <c r="AD36" i="1"/>
  <c r="AF36" i="1" s="1"/>
  <c r="AD9" i="1"/>
  <c r="AF9" i="1" s="1"/>
  <c r="AD18" i="1"/>
  <c r="AF18" i="1" s="1"/>
  <c r="AF19" i="1"/>
  <c r="AD51" i="1"/>
  <c r="AF51" i="1" s="1"/>
  <c r="AD17" i="1"/>
  <c r="AF17" i="1" s="1"/>
  <c r="AF69" i="1"/>
  <c r="AD37" i="1"/>
  <c r="AF37" i="1" s="1"/>
  <c r="AC42" i="1"/>
  <c r="AC59" i="1"/>
  <c r="AD49" i="1"/>
  <c r="AF49" i="1" s="1"/>
  <c r="AE26" i="1"/>
  <c r="AC26" i="1"/>
  <c r="AD71" i="1"/>
  <c r="AF71" i="1" s="1"/>
  <c r="AF35" i="1"/>
  <c r="AC8" i="1"/>
  <c r="J16" i="1"/>
  <c r="L16" i="1" s="1"/>
  <c r="AH16" i="1"/>
  <c r="AE16" i="1"/>
  <c r="AE38" i="1"/>
  <c r="AH38" i="1"/>
  <c r="AE46" i="1"/>
  <c r="AH46" i="1"/>
  <c r="J65" i="1"/>
  <c r="L65" i="1" s="1"/>
  <c r="AE65" i="1"/>
  <c r="AH65" i="1"/>
  <c r="J47" i="1"/>
  <c r="L47" i="1" s="1"/>
  <c r="AH47" i="1"/>
  <c r="AE47" i="1"/>
  <c r="J15" i="1"/>
  <c r="L15" i="1" s="1"/>
  <c r="AH15" i="1"/>
  <c r="AE15" i="1"/>
  <c r="J64" i="1"/>
  <c r="L64" i="1" s="1"/>
  <c r="AE64" i="1"/>
  <c r="AH64" i="1"/>
  <c r="J14" i="1"/>
  <c r="L14" i="1" s="1"/>
  <c r="AH14" i="1"/>
  <c r="AE14" i="1"/>
  <c r="AE33" i="1"/>
  <c r="AH33" i="1"/>
  <c r="AH55" i="1"/>
  <c r="AE55" i="1"/>
  <c r="J63" i="1"/>
  <c r="L63" i="1" s="1"/>
  <c r="AE63" i="1"/>
  <c r="AH63" i="1"/>
  <c r="J13" i="1"/>
  <c r="L13" i="1" s="1"/>
  <c r="AH13" i="1"/>
  <c r="AE13" i="1"/>
  <c r="AH32" i="1"/>
  <c r="AE32" i="1"/>
  <c r="AE54" i="1"/>
  <c r="AH54" i="1"/>
  <c r="J20" i="1"/>
  <c r="L20" i="1" s="1"/>
  <c r="AH20" i="1"/>
  <c r="AE20" i="1"/>
  <c r="AE66" i="1"/>
  <c r="AH66" i="1"/>
  <c r="J34" i="1"/>
  <c r="L34" i="1" s="1"/>
  <c r="AE34" i="1"/>
  <c r="AH34" i="1"/>
  <c r="J12" i="1"/>
  <c r="L12" i="1" s="1"/>
  <c r="AH12" i="1"/>
  <c r="AE12" i="1"/>
  <c r="AH31" i="1"/>
  <c r="AE31" i="1"/>
  <c r="AH53" i="1"/>
  <c r="AE53" i="1"/>
  <c r="J72" i="1"/>
  <c r="L72" i="1" s="1"/>
  <c r="AE72" i="1"/>
  <c r="AH72" i="1"/>
  <c r="AE30" i="1"/>
  <c r="AH30" i="1"/>
  <c r="J52" i="1"/>
  <c r="L52" i="1" s="1"/>
  <c r="AH52" i="1"/>
  <c r="AE52" i="1"/>
  <c r="J68" i="1"/>
  <c r="L68" i="1" s="1"/>
  <c r="AE68" i="1"/>
  <c r="AH68" i="1"/>
  <c r="J21" i="1"/>
  <c r="L21" i="1" s="1"/>
  <c r="AH21" i="1"/>
  <c r="AE21" i="1"/>
  <c r="AH29" i="1"/>
  <c r="AE29" i="1"/>
  <c r="AE48" i="1"/>
  <c r="AH48" i="1"/>
  <c r="AH67" i="1"/>
  <c r="AE67" i="1"/>
  <c r="AH62" i="1"/>
  <c r="AE62" i="1"/>
  <c r="AE61" i="1"/>
  <c r="AH61" i="1"/>
  <c r="AE45" i="1"/>
  <c r="AH45" i="1"/>
  <c r="J44" i="1"/>
  <c r="L44" i="1" s="1"/>
  <c r="AE44" i="1"/>
  <c r="AH44" i="1"/>
  <c r="J28" i="1"/>
  <c r="L28" i="1" s="1"/>
  <c r="AH28" i="1"/>
  <c r="AE28" i="1"/>
  <c r="AH27" i="1"/>
  <c r="AE27" i="1"/>
  <c r="J11" i="1"/>
  <c r="L11" i="1" s="1"/>
  <c r="AH11" i="1"/>
  <c r="AE11" i="1"/>
  <c r="AE10" i="1"/>
  <c r="AH10" i="1"/>
  <c r="AE60" i="1"/>
  <c r="AH60" i="1"/>
  <c r="AE43" i="1"/>
  <c r="AH43" i="1"/>
  <c r="J26" i="1"/>
  <c r="L26" i="1" s="1"/>
  <c r="AH26" i="1"/>
  <c r="J27" i="1"/>
  <c r="L27" i="1" s="1"/>
  <c r="J43" i="1"/>
  <c r="L43" i="1" s="1"/>
  <c r="J48" i="1"/>
  <c r="L48" i="1" s="1"/>
  <c r="J62" i="1"/>
  <c r="L62" i="1" s="1"/>
  <c r="J33" i="1"/>
  <c r="L33" i="1" s="1"/>
  <c r="J55" i="1"/>
  <c r="L55" i="1" s="1"/>
  <c r="J61" i="1"/>
  <c r="L61" i="1" s="1"/>
  <c r="J54" i="1"/>
  <c r="L54" i="1" s="1"/>
  <c r="J53" i="1"/>
  <c r="L53" i="1" s="1"/>
  <c r="J38" i="1"/>
  <c r="L38" i="1" s="1"/>
  <c r="J30" i="1"/>
  <c r="L30" i="1" s="1"/>
  <c r="J66" i="1"/>
  <c r="L66" i="1" s="1"/>
  <c r="J32" i="1"/>
  <c r="L32" i="1" s="1"/>
  <c r="J46" i="1"/>
  <c r="L46" i="1" s="1"/>
  <c r="J31" i="1"/>
  <c r="L31" i="1" s="1"/>
  <c r="J45" i="1"/>
  <c r="L45" i="1" s="1"/>
  <c r="J67" i="1"/>
  <c r="L67" i="1" s="1"/>
  <c r="J29" i="1"/>
  <c r="J60" i="1"/>
  <c r="L60" i="1" s="1"/>
  <c r="H36" i="10"/>
  <c r="H17" i="10"/>
  <c r="H22" i="1"/>
  <c r="F75" i="1"/>
  <c r="F15" i="10" s="1"/>
  <c r="H73" i="1"/>
  <c r="G75" i="1"/>
  <c r="F16" i="10" s="1"/>
  <c r="N36" i="10"/>
  <c r="N17" i="10"/>
  <c r="N18" i="10" s="1"/>
  <c r="L17" i="10"/>
  <c r="L18" i="10" s="1"/>
  <c r="L36" i="10"/>
  <c r="J36" i="10"/>
  <c r="J17" i="10"/>
  <c r="J18" i="10" s="1"/>
  <c r="J10" i="1"/>
  <c r="L10" i="1" s="1"/>
  <c r="H39" i="1"/>
  <c r="F86" i="1"/>
  <c r="F85" i="1"/>
  <c r="F84" i="1"/>
  <c r="F83" i="1"/>
  <c r="AE42" i="1" l="1"/>
  <c r="AH59" i="1"/>
  <c r="AE59" i="1"/>
  <c r="AE25" i="1"/>
  <c r="AH25" i="1"/>
  <c r="AC25" i="1"/>
  <c r="AH42" i="1"/>
  <c r="AH8" i="1"/>
  <c r="AE8" i="1"/>
  <c r="J30" i="10"/>
  <c r="J25" i="10"/>
  <c r="N30" i="10"/>
  <c r="N25" i="10"/>
  <c r="J39" i="1"/>
  <c r="L30" i="10"/>
  <c r="L25" i="10"/>
  <c r="H30" i="10"/>
  <c r="H25" i="10"/>
  <c r="L29" i="1"/>
  <c r="H18" i="10"/>
  <c r="N41" i="10"/>
  <c r="H41" i="10"/>
  <c r="F36" i="10"/>
  <c r="F17" i="10"/>
  <c r="L41" i="10"/>
  <c r="J41" i="10"/>
  <c r="D86" i="1"/>
  <c r="D85" i="1"/>
  <c r="D84" i="1"/>
  <c r="D83" i="1"/>
  <c r="P73" i="1"/>
  <c r="O73" i="1"/>
  <c r="N28" i="10" s="1"/>
  <c r="M73" i="1"/>
  <c r="K73" i="1"/>
  <c r="I73" i="1"/>
  <c r="P56" i="1"/>
  <c r="O56" i="1"/>
  <c r="L28" i="10" s="1"/>
  <c r="M56" i="1"/>
  <c r="K56" i="1"/>
  <c r="I56" i="1"/>
  <c r="H56" i="1"/>
  <c r="H75" i="1" s="1"/>
  <c r="E56" i="1"/>
  <c r="D56" i="1"/>
  <c r="P39" i="1"/>
  <c r="O39" i="1"/>
  <c r="J28" i="10" s="1"/>
  <c r="M39" i="1"/>
  <c r="K39" i="1"/>
  <c r="I39" i="1"/>
  <c r="D39" i="1"/>
  <c r="AB9" i="1"/>
  <c r="F30" i="10" l="1"/>
  <c r="F25" i="10"/>
  <c r="F18" i="10"/>
  <c r="F41" i="10"/>
  <c r="AB72" i="1"/>
  <c r="AB68" i="1"/>
  <c r="AB67" i="1"/>
  <c r="AB66" i="1"/>
  <c r="AB65" i="1"/>
  <c r="AB64" i="1"/>
  <c r="AB63" i="1"/>
  <c r="AB62" i="1"/>
  <c r="AB61" i="1"/>
  <c r="AB60" i="1"/>
  <c r="AB55" i="1"/>
  <c r="AB54" i="1"/>
  <c r="AB53" i="1"/>
  <c r="AB52" i="1"/>
  <c r="AB48" i="1"/>
  <c r="AB47" i="1"/>
  <c r="AB46" i="1"/>
  <c r="AB45" i="1"/>
  <c r="AB44" i="1"/>
  <c r="AB43" i="1"/>
  <c r="AB38" i="1"/>
  <c r="AB34" i="1"/>
  <c r="AB33" i="1"/>
  <c r="AB32" i="1"/>
  <c r="AB31" i="1"/>
  <c r="AB30" i="1"/>
  <c r="AB29" i="1"/>
  <c r="AB28" i="1"/>
  <c r="AB27" i="1"/>
  <c r="AB26" i="1"/>
  <c r="N34" i="10"/>
  <c r="L34" i="10"/>
  <c r="J34" i="10"/>
  <c r="H34" i="10"/>
  <c r="N23" i="10"/>
  <c r="L23" i="10"/>
  <c r="J23" i="10"/>
  <c r="H23" i="10"/>
  <c r="H11" i="10"/>
  <c r="J11" i="10"/>
  <c r="L11" i="10"/>
  <c r="N11" i="10"/>
  <c r="AB21" i="1"/>
  <c r="AB20" i="1"/>
  <c r="AB16" i="1"/>
  <c r="AB15" i="1"/>
  <c r="AB14" i="1"/>
  <c r="AB13" i="1"/>
  <c r="AB12" i="1"/>
  <c r="AB11" i="1"/>
  <c r="AB10" i="1"/>
  <c r="P22" i="1"/>
  <c r="O22" i="1"/>
  <c r="H28" i="10" s="1"/>
  <c r="M22" i="1"/>
  <c r="K22" i="1"/>
  <c r="I22" i="1"/>
  <c r="E22" i="1"/>
  <c r="E75" i="1" s="1"/>
  <c r="D22" i="1"/>
  <c r="D75" i="1" s="1"/>
  <c r="J56" i="1" l="1"/>
  <c r="J73" i="1"/>
  <c r="J22" i="1"/>
  <c r="N29" i="10" l="1"/>
  <c r="L29" i="10"/>
  <c r="H29" i="10"/>
  <c r="J29" i="10" l="1"/>
  <c r="F87" i="1"/>
  <c r="P75" i="1"/>
  <c r="F29" i="10" s="1"/>
  <c r="O75" i="1"/>
  <c r="F28" i="10" s="1"/>
  <c r="F32" i="10" l="1"/>
  <c r="F38" i="10" s="1"/>
  <c r="N27" i="1"/>
  <c r="AD27" i="1" s="1"/>
  <c r="AF27" i="1" s="1"/>
  <c r="N64" i="1"/>
  <c r="AD64" i="1" s="1"/>
  <c r="AF64" i="1" s="1"/>
  <c r="N72" i="1"/>
  <c r="AD72" i="1" s="1"/>
  <c r="AF72" i="1" s="1"/>
  <c r="N10" i="1"/>
  <c r="N61" i="1"/>
  <c r="AD61" i="1" s="1"/>
  <c r="AF61" i="1" s="1"/>
  <c r="N21" i="1"/>
  <c r="AD21" i="1" s="1"/>
  <c r="AF21" i="1" s="1"/>
  <c r="N31" i="1"/>
  <c r="AD31" i="1" s="1"/>
  <c r="AF31" i="1" s="1"/>
  <c r="N33" i="1"/>
  <c r="AD33" i="1" s="1"/>
  <c r="AF33" i="1" s="1"/>
  <c r="N45" i="1"/>
  <c r="AD45" i="1" s="1"/>
  <c r="AF45" i="1" s="1"/>
  <c r="I75" i="1"/>
  <c r="N47" i="1"/>
  <c r="AD47" i="1" s="1"/>
  <c r="AF47" i="1" s="1"/>
  <c r="M75" i="1"/>
  <c r="K75" i="1"/>
  <c r="N13" i="1"/>
  <c r="AD13" i="1" s="1"/>
  <c r="AF13" i="1" s="1"/>
  <c r="N11" i="1"/>
  <c r="AD11" i="1" s="1"/>
  <c r="AF11" i="1" s="1"/>
  <c r="N15" i="1"/>
  <c r="AD15" i="1" s="1"/>
  <c r="AF15" i="1" s="1"/>
  <c r="N29" i="1"/>
  <c r="AD29" i="1" s="1"/>
  <c r="AF29" i="1" s="1"/>
  <c r="N68" i="1"/>
  <c r="AD68" i="1" s="1"/>
  <c r="AF68" i="1" s="1"/>
  <c r="N55" i="1"/>
  <c r="AD55" i="1" s="1"/>
  <c r="AF55" i="1" s="1"/>
  <c r="N66" i="1"/>
  <c r="AD66" i="1" s="1"/>
  <c r="AF66" i="1" s="1"/>
  <c r="N53" i="1"/>
  <c r="AD53" i="1" s="1"/>
  <c r="AF53" i="1" s="1"/>
  <c r="N62" i="1"/>
  <c r="AD62" i="1" s="1"/>
  <c r="AF62" i="1" s="1"/>
  <c r="N63" i="1"/>
  <c r="AD63" i="1" s="1"/>
  <c r="AF63" i="1" s="1"/>
  <c r="N46" i="1"/>
  <c r="AD46" i="1" s="1"/>
  <c r="AF46" i="1" s="1"/>
  <c r="N12" i="1"/>
  <c r="AD12" i="1" s="1"/>
  <c r="AF12" i="1" s="1"/>
  <c r="N14" i="1"/>
  <c r="AD14" i="1" s="1"/>
  <c r="AF14" i="1" s="1"/>
  <c r="N16" i="1"/>
  <c r="AD16" i="1" s="1"/>
  <c r="AF16" i="1" s="1"/>
  <c r="N20" i="1"/>
  <c r="AD20" i="1" s="1"/>
  <c r="AF20" i="1" s="1"/>
  <c r="N28" i="1"/>
  <c r="AD28" i="1" s="1"/>
  <c r="AF28" i="1" s="1"/>
  <c r="N30" i="1"/>
  <c r="AD30" i="1" s="1"/>
  <c r="AF30" i="1" s="1"/>
  <c r="N32" i="1"/>
  <c r="AD32" i="1" s="1"/>
  <c r="AF32" i="1" s="1"/>
  <c r="N34" i="1"/>
  <c r="AD34" i="1" s="1"/>
  <c r="AF34" i="1" s="1"/>
  <c r="N38" i="1"/>
  <c r="AD38" i="1" s="1"/>
  <c r="AF38" i="1" s="1"/>
  <c r="N65" i="1"/>
  <c r="AD65" i="1" s="1"/>
  <c r="AF65" i="1" s="1"/>
  <c r="N67" i="1"/>
  <c r="AD67" i="1" s="1"/>
  <c r="AF67" i="1" s="1"/>
  <c r="N48" i="1"/>
  <c r="AD48" i="1" s="1"/>
  <c r="AF48" i="1" s="1"/>
  <c r="N52" i="1"/>
  <c r="AD52" i="1" s="1"/>
  <c r="AF52" i="1" s="1"/>
  <c r="N54" i="1"/>
  <c r="AD54" i="1" s="1"/>
  <c r="AF54" i="1" s="1"/>
  <c r="AD10" i="1" l="1"/>
  <c r="AF10" i="1" s="1"/>
  <c r="L22" i="1"/>
  <c r="N22" i="1" s="1"/>
  <c r="L56" i="1"/>
  <c r="L73" i="1"/>
  <c r="N73" i="1" s="1"/>
  <c r="J75" i="1"/>
  <c r="N44" i="1"/>
  <c r="AD44" i="1" s="1"/>
  <c r="AF44" i="1" s="1"/>
  <c r="AD8" i="1" l="1"/>
  <c r="AF8" i="1"/>
  <c r="H21" i="10"/>
  <c r="H37" i="10" s="1"/>
  <c r="N43" i="1"/>
  <c r="AD43" i="1" s="1"/>
  <c r="N56" i="1"/>
  <c r="L21" i="10" s="1"/>
  <c r="L37" i="10" s="1"/>
  <c r="L39" i="1"/>
  <c r="N39" i="1" s="1"/>
  <c r="J21" i="10" s="1"/>
  <c r="J37" i="10" s="1"/>
  <c r="N26" i="1"/>
  <c r="AD26" i="1" s="1"/>
  <c r="N60" i="1"/>
  <c r="AD60" i="1" s="1"/>
  <c r="H32" i="10"/>
  <c r="H38" i="10" s="1"/>
  <c r="J32" i="10"/>
  <c r="J38" i="10" s="1"/>
  <c r="AD25" i="1" l="1"/>
  <c r="AF26" i="1"/>
  <c r="AF25" i="1" s="1"/>
  <c r="AD59" i="1"/>
  <c r="AF60" i="1"/>
  <c r="AF59" i="1" s="1"/>
  <c r="AD42" i="1"/>
  <c r="AF43" i="1"/>
  <c r="AF42" i="1" s="1"/>
  <c r="J39" i="10"/>
  <c r="J40" i="10" s="1"/>
  <c r="N21" i="10"/>
  <c r="N37" i="10" s="1"/>
  <c r="N32" i="10"/>
  <c r="N38" i="10" s="1"/>
  <c r="H39" i="10"/>
  <c r="H40" i="10" s="1"/>
  <c r="L75" i="1"/>
  <c r="N75" i="1" s="1"/>
  <c r="J43" i="10" l="1"/>
  <c r="H43" i="10"/>
  <c r="F21" i="10"/>
  <c r="F37" i="10" s="1"/>
  <c r="N39" i="10"/>
  <c r="F39" i="10" l="1"/>
  <c r="F43" i="10" s="1"/>
  <c r="F45" i="10" s="1"/>
  <c r="N43" i="10"/>
  <c r="N40" i="10"/>
  <c r="L32" i="10"/>
  <c r="L38" i="10" s="1"/>
  <c r="F40" i="10" l="1"/>
  <c r="L39" i="10"/>
  <c r="L43" i="10" l="1"/>
  <c r="L40" i="10"/>
</calcChain>
</file>

<file path=xl/sharedStrings.xml><?xml version="1.0" encoding="utf-8"?>
<sst xmlns="http://schemas.openxmlformats.org/spreadsheetml/2006/main" count="219" uniqueCount="106">
  <si>
    <t>VIRGINIA DEPARTMENT OF AGRICULTURE AND CONSUMER SERVICES</t>
  </si>
  <si>
    <t>OFFICE OF CHARITABLE AND REGULATORY PROGRAMS</t>
  </si>
  <si>
    <t>ELECTRONIC GAMING/PULL-TAB SESSION RECONCILIATION SUMMARY</t>
  </si>
  <si>
    <t>Session Set #1</t>
  </si>
  <si>
    <t>Total Beginning Cash on Hand</t>
  </si>
  <si>
    <t>Bank Withdrawals to Replenish Cash on Hand</t>
  </si>
  <si>
    <t>Tickets Played $</t>
  </si>
  <si>
    <t>Prizes Paid $</t>
  </si>
  <si>
    <t>Total Net Profit for Session</t>
  </si>
  <si>
    <t>Prizes Paid by Check</t>
  </si>
  <si>
    <t>TOTAL FUNDS TO ACCOUNT FOR</t>
  </si>
  <si>
    <t>Total Amount Withheld for Change Fund</t>
  </si>
  <si>
    <t>AMOUNT TO BE DEPOSITED</t>
  </si>
  <si>
    <t>Deposit
Made per Session Records</t>
  </si>
  <si>
    <t>OVER
(SHORT)</t>
  </si>
  <si>
    <t>Electronic Gaming/Pull-Tab Rent Expense</t>
  </si>
  <si>
    <t>Required Manufacturer Payment</t>
  </si>
  <si>
    <t>Session #1</t>
  </si>
  <si>
    <t>Adjusted Gross Receipts</t>
  </si>
  <si>
    <t>Gaming Expenses
(Not Including UOP)</t>
  </si>
  <si>
    <t>UOP (Minimum Requirement)</t>
  </si>
  <si>
    <t>Amount Available After all Expenses</t>
  </si>
  <si>
    <t>Audit &amp; Administrative Fee</t>
  </si>
  <si>
    <t>Other Gaming Expense</t>
  </si>
  <si>
    <t>Corresponding Line on Form 115</t>
  </si>
  <si>
    <t>Line 1d</t>
  </si>
  <si>
    <t>Line 2</t>
  </si>
  <si>
    <t>Sub-Total Tickets Played</t>
  </si>
  <si>
    <t>Sub-Total Prizes Paid</t>
  </si>
  <si>
    <t>Line 3f</t>
  </si>
  <si>
    <t>Line 4</t>
  </si>
  <si>
    <t>Line 5</t>
  </si>
  <si>
    <t>Line 7d</t>
  </si>
  <si>
    <t>Line 8</t>
  </si>
  <si>
    <t>Line 9</t>
  </si>
  <si>
    <t>N/A</t>
  </si>
  <si>
    <t>Session #1 Total</t>
  </si>
  <si>
    <t>Session Set #2</t>
  </si>
  <si>
    <t>Session #2</t>
  </si>
  <si>
    <t>Session #2 Total</t>
  </si>
  <si>
    <t>Session Set #3</t>
  </si>
  <si>
    <t>Session #3</t>
  </si>
  <si>
    <t>Session #3 Total</t>
  </si>
  <si>
    <t>Session Set #4</t>
  </si>
  <si>
    <t>Session #4</t>
  </si>
  <si>
    <t>Session #4 Total</t>
  </si>
  <si>
    <t>Total</t>
  </si>
  <si>
    <t>Incentives/Promotional Money Received from Manufacturer(s) per Contract:</t>
  </si>
  <si>
    <t>Session Name</t>
  </si>
  <si>
    <t>Number of Sessions Conducted</t>
  </si>
  <si>
    <r>
      <t xml:space="preserve">The Electronic Gaming/Pull-Tab Interactive Analysis Tool is designed to illustrate financial information to the user as it pertains to electronic gaming/pull-tab gaming, based on the user's input of data.  The data entered into the tool and any conclusion drawn from the information provided by tool is the sole responsibility of the user and the Virginia Department of Agriculture and Consumer Services (VDACS) specifically disclaims any liability for the use of the Electronic Gaming/Pull-Tab Interactive Analysis Tool or the conclusions drawn from the use of this tool.  The Electronic Gaming/Pull-Tab Interactive Analysis Tool is for educational purposes only and should be used as such.  It cannot predict with accuracy how a game will be used or its profitability. </t>
    </r>
    <r>
      <rPr>
        <sz val="10"/>
        <color rgb="FFFF0000"/>
        <rFont val="Arial"/>
        <family val="2"/>
      </rPr>
      <t>VDACS DOES NOT MAKE ANY WARRANTIES CONCERNING THE USE OF ELECTRONIC GAMING/PULL-TAB INTERACTIVE ANALYSIS TOOL, AND SPECIFICALLY DISCLAIMS ALL WARRANTIES, EXPRESS OR IMPLIED.</t>
    </r>
  </si>
  <si>
    <t>Total Sessions</t>
  </si>
  <si>
    <t>ELECTRONIC GAMING/PULL-TAB INTERACTIVE ANALYSIS TOOL</t>
  </si>
  <si>
    <t xml:space="preserve">INFORMATION:  </t>
  </si>
  <si>
    <t>The information contained within this interactive analysis tool details whether each group of electronic gaming/pull-tab sessions is profitable.  The session reconciliation summary tab within this workbook compiles the data for which these results are based on.</t>
  </si>
  <si>
    <t>ELECTRONIC GAMING/PULL-TAB SESSION ACTIVITIES:</t>
  </si>
  <si>
    <t>ALL SESSIONS</t>
  </si>
  <si>
    <t>PROFIT ANALYSIS:</t>
  </si>
  <si>
    <t>1.</t>
  </si>
  <si>
    <r>
      <rPr>
        <sz val="10"/>
        <color rgb="FF000000"/>
        <rFont val="Arial"/>
      </rPr>
      <t>Electronic Gaming/Pull-Tab Sales (</t>
    </r>
    <r>
      <rPr>
        <i/>
        <sz val="10"/>
        <color rgb="FF000000"/>
        <rFont val="Arial"/>
      </rPr>
      <t>Do Not Use Cash-In Figures</t>
    </r>
    <r>
      <rPr>
        <sz val="10"/>
        <color rgb="FF000000"/>
        <rFont val="Arial"/>
      </rPr>
      <t>)</t>
    </r>
  </si>
  <si>
    <t>2.</t>
  </si>
  <si>
    <r>
      <rPr>
        <sz val="10"/>
        <color rgb="FF000000"/>
        <rFont val="Arial"/>
      </rPr>
      <t>Electronic Pull-Tab/Gaming Payouts (</t>
    </r>
    <r>
      <rPr>
        <i/>
        <sz val="10"/>
        <color rgb="FF000000"/>
        <rFont val="Arial"/>
      </rPr>
      <t>Do Not Use Cash-Out Figures</t>
    </r>
    <r>
      <rPr>
        <sz val="10"/>
        <color rgb="FF000000"/>
        <rFont val="Arial"/>
      </rPr>
      <t>)</t>
    </r>
  </si>
  <si>
    <t>3.</t>
  </si>
  <si>
    <t>ADJUSTED GROSS RECEIPTS/PROFIT FROM ELECTRONIC GAMING/PULL-TAB SALES</t>
  </si>
  <si>
    <t>4.</t>
  </si>
  <si>
    <t>PERCENTAGE OF ADJUSTED GROSS RECEIPTS/PROFIT FROM ELECTRONIC GAMING/PULL-TAB SALES</t>
  </si>
  <si>
    <r>
      <rPr>
        <b/>
        <i/>
        <u/>
        <sz val="10"/>
        <rFont val="Arial"/>
        <family val="2"/>
      </rPr>
      <t>Note</t>
    </r>
    <r>
      <rPr>
        <b/>
        <i/>
        <sz val="10"/>
        <rFont val="Arial"/>
        <family val="2"/>
      </rPr>
      <t>:</t>
    </r>
    <r>
      <rPr>
        <i/>
        <sz val="10"/>
        <rFont val="Arial"/>
        <family val="2"/>
      </rPr>
      <t xml:space="preserve">  For organizations meeting the minimum Use of Proceeds (UOP) target of 20%, the statewide average for the percentage of profit from electronic gaming/pull-tab sales is 10%</t>
    </r>
    <r>
      <rPr>
        <i/>
        <sz val="10"/>
        <color rgb="FFFF0000"/>
        <rFont val="Arial"/>
        <family val="2"/>
      </rPr>
      <t xml:space="preserve">. </t>
    </r>
  </si>
  <si>
    <t>OTHER SESSION EXPENSES:</t>
  </si>
  <si>
    <t>5.</t>
  </si>
  <si>
    <r>
      <t>Overage/</t>
    </r>
    <r>
      <rPr>
        <sz val="10"/>
        <color rgb="FFFF0000"/>
        <rFont val="Arial"/>
        <family val="2"/>
      </rPr>
      <t>(Shortage)</t>
    </r>
    <r>
      <rPr>
        <sz val="10"/>
        <rFont val="Arial"/>
        <family val="2"/>
      </rPr>
      <t xml:space="preserve"> from Game Sessions</t>
    </r>
  </si>
  <si>
    <t>OVERHEAD EXPENSES:</t>
  </si>
  <si>
    <t>6.</t>
  </si>
  <si>
    <t>Audit &amp; Administration Fees</t>
  </si>
  <si>
    <r>
      <rPr>
        <b/>
        <i/>
        <u/>
        <sz val="10"/>
        <rFont val="Arial"/>
        <family val="2"/>
      </rPr>
      <t>Note</t>
    </r>
    <r>
      <rPr>
        <b/>
        <i/>
        <sz val="10"/>
        <rFont val="Arial"/>
        <family val="2"/>
      </rPr>
      <t>:</t>
    </r>
    <r>
      <rPr>
        <i/>
        <sz val="10"/>
        <rFont val="Arial"/>
        <family val="2"/>
      </rPr>
      <t xml:space="preserve">  This fee is based on 0.50% of adjusted gross receipts.</t>
    </r>
  </si>
  <si>
    <t>Place a "X" on the line if these fees for electronic gaming/pull-tabs are paid by your manufacturer(s)</t>
  </si>
  <si>
    <t>7.</t>
  </si>
  <si>
    <t>8.</t>
  </si>
  <si>
    <t>Required Manufacturer Payment Expense</t>
  </si>
  <si>
    <t>9.</t>
  </si>
  <si>
    <t>Estimate of Other Electronic Gaming/Pull-Tab Expense</t>
  </si>
  <si>
    <r>
      <rPr>
        <b/>
        <i/>
        <u/>
        <sz val="10"/>
        <rFont val="Arial"/>
        <family val="2"/>
      </rPr>
      <t>Note</t>
    </r>
    <r>
      <rPr>
        <b/>
        <i/>
        <sz val="10"/>
        <rFont val="Arial"/>
        <family val="2"/>
      </rPr>
      <t>:</t>
    </r>
    <r>
      <rPr>
        <i/>
        <sz val="10"/>
        <rFont val="Arial"/>
        <family val="2"/>
      </rPr>
      <t xml:space="preserve">  This overhead expense is based on a statewide average of 2% of adjusted gross receipts and as such, your actual figure may differ. </t>
    </r>
  </si>
  <si>
    <t>10.</t>
  </si>
  <si>
    <t>TOTAL OVERHEAD EXPENSES</t>
  </si>
  <si>
    <t>CASH AVAILABLE FOR USE OF PROCEEDS:</t>
  </si>
  <si>
    <t>11.</t>
  </si>
  <si>
    <t xml:space="preserve">Total Gross Receipts From Session                 </t>
  </si>
  <si>
    <t>12.</t>
  </si>
  <si>
    <t>Total Payouts &amp; Other Expenses From Session</t>
  </si>
  <si>
    <t>13.</t>
  </si>
  <si>
    <t>Total Overhead Expenses</t>
  </si>
  <si>
    <t>14.</t>
  </si>
  <si>
    <t>Profit Available for Use of Proceeds (UOP)</t>
  </si>
  <si>
    <t>15.</t>
  </si>
  <si>
    <t>Percentage of Profit Available After All Expenses</t>
  </si>
  <si>
    <t>16.</t>
  </si>
  <si>
    <t>Minimum Use of Proceeds (UOP) Target</t>
  </si>
  <si>
    <r>
      <rPr>
        <b/>
        <i/>
        <u/>
        <sz val="10"/>
        <rFont val="Arial"/>
        <family val="2"/>
      </rPr>
      <t>Note</t>
    </r>
    <r>
      <rPr>
        <b/>
        <i/>
        <sz val="10"/>
        <rFont val="Arial"/>
        <family val="2"/>
      </rPr>
      <t>:</t>
    </r>
    <r>
      <rPr>
        <i/>
        <sz val="10"/>
        <rFont val="Arial"/>
        <family val="2"/>
      </rPr>
      <t xml:space="preserve">  A minimum use of proceeds of 20% based on adjusted gross receipts is required for all permitted organizations.</t>
    </r>
  </si>
  <si>
    <t>17.</t>
  </si>
  <si>
    <t>DIFFERENCE BETWEEN PROFIT (LINE 14) &amp;
MINIMUM USE OF PROCEEDS (UOP) TARGET (LINE 16)</t>
  </si>
  <si>
    <t>18.</t>
  </si>
  <si>
    <t>INCENTIVES/PROMOTIONS RECEIVED FROM MANUFACTURER(S) PER CONTRACT</t>
  </si>
  <si>
    <t>19.</t>
  </si>
  <si>
    <t>TOTAL AMOUNT AVAILALBLE TO ORGANIZATION AFTER GAMING EXPENSES AND MINIMUM USE OF PROCEEDS (UOP)</t>
  </si>
  <si>
    <t>DISCLAIMER:</t>
  </si>
  <si>
    <r>
      <rPr>
        <sz val="10"/>
        <color rgb="FF000000"/>
        <rFont val="Arial"/>
      </rPr>
      <t xml:space="preserve">The Electronic Gaming/Pull-Tab Interactive Analysis Tool is designed to illustrate financial information to the user as it pertains to electronic gaming/pull-tab gaming, based on the user's input of data.  The data entered into the tool and any conclusion drawn from the information provided by tool is the sole responsibility of the user and the Virginia Department of Agriculture and Consumer Services (VDACS) specifically disclaims any liability for the use of the Electronic Gaming/Pull-Tab Interactive Analysis Tool or the conclusions drawn from the use of this tool.  The Electronic Gaming/Pull-Tab Interactive Analysis Tool is for educational purposes only and should be used as such.  It cannot predict with accuracy how a game will be used or its profitability. </t>
    </r>
    <r>
      <rPr>
        <sz val="10"/>
        <color rgb="FFFF0000"/>
        <rFont val="Arial"/>
      </rPr>
      <t>VDACS DOES NOT MAKE ANY WARRANTIES CONCERNING THE USE OF ELECTRONIC GAMING/PULL-TAB INTERACTIVE ANALYSIS TOOL, AND SPECIFICALLY DISCLAIMS ALL WARRANTIES, EXPRESS OR IMPLIED.</t>
    </r>
  </si>
  <si>
    <r>
      <rPr>
        <b/>
        <u/>
        <sz val="10"/>
        <rFont val="Arial"/>
        <family val="2"/>
      </rPr>
      <t>DISCLAIMER</t>
    </r>
    <r>
      <rPr>
        <sz val="10"/>
        <rFont val="Arial"/>
      </rPr>
      <t xml:space="preserve">
The Electronic Gaming/Pull-Tab Interactive Analysis Tool is designed to illustrate financial information to the user as it pertains to electronic gaming/pull-tab gaming, based on the user's input of data.  The data entered into the tool and any conclusion drawn from the information provided by tool is the sole responsibility of the user and the Virginia Department of Agriculture and Consumer Services (VDACS) specifically disclaims any liability for the use of the Electronic Gaming/Pull-Tab Interactive Analysis Tool or the conclusions drawn from the use of this tool.  The Electronic Gaming/Pull-Tab Interactive Analysis Tool is for educational purposes only and should be used as such.  It cannot predict with accuracy how a game will be used or its profitability. </t>
    </r>
    <r>
      <rPr>
        <sz val="10"/>
        <color rgb="FFFF0000"/>
        <rFont val="Arial"/>
        <family val="2"/>
      </rPr>
      <t>VDACS DOES NOT MAKE ANY WARRANTIES CONCERNING THE USE OF ELECTRONIC GAMING/PULL-TAB INTERACTIVE ANALYSIS TOOL, AND SPECIFICALLY DISCLAIMS ALL WARRANTIES, EXPRESS OR IMPLIED.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</si>
</sst>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0.0%"/>
    <numFmt numFmtId="167" formatCode="0_);[Red]\(0\)"/>
    <numFmt numFmtId="168" formatCode="m/d;@"/>
  </numFmts>
  <fonts count="3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Comic Sans MS"/>
      <family val="4"/>
    </font>
    <font>
      <sz val="9"/>
      <name val="Bookman Old Style"/>
      <family val="1"/>
    </font>
    <font>
      <sz val="10"/>
      <name val="Bookman Old Style"/>
      <family val="1"/>
    </font>
    <font>
      <sz val="10"/>
      <name val="Arial"/>
      <family val="2"/>
    </font>
    <font>
      <sz val="11"/>
      <color theme="1"/>
      <name val="Calibri"/>
      <family val="2"/>
      <scheme val="minor"/>
    </font>
    <font>
      <sz val="8"/>
      <color theme="1"/>
      <name val="Arial"/>
      <family val="2"/>
    </font>
    <font>
      <sz val="12"/>
      <name val="CG Times"/>
    </font>
    <font>
      <b/>
      <sz val="10"/>
      <name val="Arial"/>
      <family val="2"/>
    </font>
    <font>
      <b/>
      <sz val="11"/>
      <name val="Arial"/>
      <family val="2"/>
    </font>
    <font>
      <b/>
      <sz val="13"/>
      <name val="Arial"/>
      <family val="2"/>
    </font>
    <font>
      <i/>
      <sz val="10"/>
      <name val="Arial"/>
      <family val="2"/>
    </font>
    <font>
      <sz val="11"/>
      <name val="Arial"/>
      <family val="2"/>
    </font>
    <font>
      <sz val="10"/>
      <color rgb="FFFF0000"/>
      <name val="Arial"/>
      <family val="2"/>
    </font>
    <font>
      <b/>
      <sz val="10"/>
      <color rgb="FFFF0000"/>
      <name val="Arial"/>
      <family val="2"/>
    </font>
    <font>
      <sz val="10"/>
      <name val="Arial"/>
      <family val="2"/>
    </font>
    <font>
      <b/>
      <i/>
      <sz val="10"/>
      <name val="Arial"/>
      <family val="2"/>
    </font>
    <font>
      <b/>
      <i/>
      <u/>
      <sz val="10"/>
      <name val="Arial"/>
      <family val="2"/>
    </font>
    <font>
      <b/>
      <sz val="11"/>
      <name val="Arial Narrow"/>
      <family val="2"/>
    </font>
    <font>
      <b/>
      <sz val="10"/>
      <name val="Arial Narrow"/>
      <family val="2"/>
    </font>
    <font>
      <b/>
      <u/>
      <sz val="10"/>
      <name val="Arial"/>
      <family val="2"/>
    </font>
    <font>
      <b/>
      <i/>
      <sz val="9"/>
      <name val="Arial Narrow"/>
      <family val="2"/>
    </font>
    <font>
      <i/>
      <sz val="10"/>
      <color rgb="FFFF0000"/>
      <name val="Arial"/>
      <family val="2"/>
    </font>
    <font>
      <sz val="10"/>
      <color rgb="FF000000"/>
      <name val="Arial"/>
    </font>
    <font>
      <i/>
      <sz val="10"/>
      <color rgb="FF000000"/>
      <name val="Arial"/>
    </font>
    <font>
      <sz val="10"/>
      <color rgb="FF000000"/>
      <name val="Arial"/>
      <family val="2"/>
    </font>
    <font>
      <sz val="10"/>
      <color rgb="FFFF0000"/>
      <name val="Arial"/>
    </font>
  </fonts>
  <fills count="24">
    <fill>
      <patternFill patternType="none"/>
    </fill>
    <fill>
      <patternFill patternType="gray125"/>
    </fill>
    <fill>
      <patternFill patternType="solid">
        <fgColor indexed="22"/>
        <bgColor indexed="64"/>
      </patternFill>
    </fill>
    <fill>
      <patternFill patternType="gray0625">
        <bgColor indexed="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rgb="FFFFFF66"/>
        <bgColor indexed="64"/>
      </patternFill>
    </fill>
    <fill>
      <patternFill patternType="solid">
        <fgColor rgb="FFB1A0C7"/>
        <bgColor indexed="64"/>
      </patternFill>
    </fill>
    <fill>
      <patternFill patternType="solid">
        <fgColor theme="0"/>
        <bgColor indexed="64"/>
      </patternFill>
    </fill>
  </fills>
  <borders count="5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thin">
        <color indexed="64"/>
      </top>
      <bottom style="thin">
        <color indexed="64"/>
      </bottom>
      <diagonal/>
    </border>
    <border>
      <left/>
      <right/>
      <top/>
      <bottom style="thin">
        <color auto="1"/>
      </bottom>
      <diagonal/>
    </border>
    <border>
      <left/>
      <right/>
      <top/>
      <bottom style="double">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double">
        <color indexed="64"/>
      </bottom>
      <diagonal/>
    </border>
    <border>
      <left/>
      <right/>
      <top/>
      <bottom style="thick">
        <color indexed="64"/>
      </bottom>
      <diagonal/>
    </border>
    <border>
      <left/>
      <right style="thin">
        <color indexed="64"/>
      </right>
      <top/>
      <bottom style="double">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bottom style="double">
        <color rgb="FF000000"/>
      </bottom>
      <diagonal/>
    </border>
    <border>
      <left style="thin">
        <color indexed="64"/>
      </left>
      <right style="thin">
        <color indexed="64"/>
      </right>
      <top style="thin">
        <color indexed="64"/>
      </top>
      <bottom style="double">
        <color rgb="FF000000"/>
      </bottom>
      <diagonal/>
    </border>
  </borders>
  <cellStyleXfs count="5390">
    <xf numFmtId="0" fontId="0" fillId="0" borderId="0"/>
    <xf numFmtId="44" fontId="5"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0" fontId="11" fillId="0" borderId="0"/>
    <xf numFmtId="0" fontId="10" fillId="0" borderId="0"/>
    <xf numFmtId="44" fontId="10" fillId="0" borderId="0" applyFont="0" applyFill="0" applyBorder="0" applyAlignment="0" applyProtection="0"/>
    <xf numFmtId="0" fontId="11" fillId="0" borderId="0"/>
    <xf numFmtId="43" fontId="10" fillId="0" borderId="0" applyFont="0" applyFill="0" applyBorder="0" applyAlignment="0" applyProtection="0"/>
    <xf numFmtId="44" fontId="10" fillId="0" borderId="0" applyFont="0" applyFill="0" applyBorder="0" applyAlignment="0" applyProtection="0"/>
    <xf numFmtId="0" fontId="12" fillId="0" borderId="0"/>
    <xf numFmtId="0" fontId="10" fillId="0" borderId="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1" fillId="0" borderId="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1" fillId="16" borderId="8" applyNumberFormat="0" applyFont="0" applyAlignment="0" applyProtection="0"/>
    <xf numFmtId="0" fontId="13" fillId="0" borderId="0"/>
    <xf numFmtId="0" fontId="5" fillId="0" borderId="0"/>
    <xf numFmtId="0" fontId="4" fillId="0" borderId="0"/>
    <xf numFmtId="0" fontId="4" fillId="0" borderId="0"/>
    <xf numFmtId="0" fontId="4" fillId="0" borderId="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16" borderId="8" applyNumberFormat="0" applyFont="0" applyAlignment="0" applyProtection="0"/>
    <xf numFmtId="0" fontId="4" fillId="0" borderId="0"/>
    <xf numFmtId="0" fontId="10" fillId="0" borderId="0"/>
    <xf numFmtId="0" fontId="1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3" fillId="0" borderId="0"/>
    <xf numFmtId="0" fontId="5" fillId="0" borderId="0"/>
    <xf numFmtId="44" fontId="5" fillId="0" borderId="0" applyFont="0" applyFill="0" applyBorder="0" applyAlignment="0" applyProtection="0"/>
    <xf numFmtId="0" fontId="3"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3" fillId="0" borderId="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0" borderId="0"/>
    <xf numFmtId="0" fontId="3" fillId="0" borderId="0"/>
    <xf numFmtId="0" fontId="3" fillId="0" borderId="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16" borderId="8" applyNumberFormat="0" applyFont="0" applyAlignment="0" applyProtection="0"/>
    <xf numFmtId="0" fontId="3" fillId="0" borderId="0"/>
    <xf numFmtId="0" fontId="5" fillId="0" borderId="0"/>
    <xf numFmtId="0" fontId="5" fillId="0" borderId="0"/>
    <xf numFmtId="9" fontId="21" fillId="0" borderId="0" applyFont="0" applyFill="0" applyBorder="0" applyAlignment="0" applyProtection="0"/>
    <xf numFmtId="0" fontId="2" fillId="0" borderId="0"/>
    <xf numFmtId="0" fontId="2" fillId="0" borderId="0"/>
    <xf numFmtId="0" fontId="2"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0" borderId="0"/>
    <xf numFmtId="0" fontId="2" fillId="0" borderId="0"/>
    <xf numFmtId="0" fontId="2"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0" borderId="0"/>
    <xf numFmtId="0" fontId="2" fillId="0" borderId="0"/>
    <xf numFmtId="0" fontId="2" fillId="0" borderId="0"/>
    <xf numFmtId="0" fontId="2"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0" borderId="0"/>
    <xf numFmtId="0" fontId="2" fillId="0" borderId="0"/>
    <xf numFmtId="0" fontId="2"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16" borderId="8" applyNumberFormat="0" applyFont="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16" borderId="8" applyNumberFormat="0" applyFont="0" applyAlignment="0" applyProtection="0"/>
    <xf numFmtId="0" fontId="1" fillId="0" borderId="0"/>
    <xf numFmtId="0" fontId="1" fillId="0" borderId="0"/>
    <xf numFmtId="0" fontId="1" fillId="0" borderId="0"/>
    <xf numFmtId="0" fontId="1" fillId="0" borderId="0"/>
  </cellStyleXfs>
  <cellXfs count="303">
    <xf numFmtId="0" fontId="0" fillId="0" borderId="0" xfId="0"/>
    <xf numFmtId="14" fontId="0" fillId="0" borderId="0" xfId="0" applyNumberFormat="1" applyAlignment="1">
      <alignment horizontal="center"/>
    </xf>
    <xf numFmtId="164" fontId="5" fillId="0" borderId="0" xfId="1" applyNumberFormat="1"/>
    <xf numFmtId="164" fontId="5" fillId="0" borderId="0" xfId="1" applyNumberFormat="1" applyFill="1"/>
    <xf numFmtId="164" fontId="0" fillId="0" borderId="0" xfId="0" applyNumberFormat="1"/>
    <xf numFmtId="166" fontId="10" fillId="0" borderId="0" xfId="305" applyNumberFormat="1"/>
    <xf numFmtId="0" fontId="10" fillId="2" borderId="0" xfId="305" applyFill="1"/>
    <xf numFmtId="164" fontId="0" fillId="0" borderId="0" xfId="0" applyNumberFormat="1" applyAlignment="1">
      <alignment horizontal="center"/>
    </xf>
    <xf numFmtId="0" fontId="10" fillId="0" borderId="0" xfId="305"/>
    <xf numFmtId="166" fontId="10" fillId="2" borderId="0" xfId="305" applyNumberFormat="1" applyFill="1"/>
    <xf numFmtId="0" fontId="10" fillId="0" borderId="0" xfId="305" applyAlignment="1">
      <alignment vertical="center"/>
    </xf>
    <xf numFmtId="0" fontId="10" fillId="2" borderId="0" xfId="305" applyFill="1" applyAlignment="1">
      <alignment vertical="center"/>
    </xf>
    <xf numFmtId="0" fontId="10" fillId="2" borderId="0" xfId="305" applyFill="1" applyAlignment="1">
      <alignment vertical="center" wrapText="1"/>
    </xf>
    <xf numFmtId="3" fontId="0" fillId="0" borderId="0" xfId="0" applyNumberFormat="1" applyAlignment="1">
      <alignment horizontal="center"/>
    </xf>
    <xf numFmtId="164" fontId="9" fillId="0" borderId="0" xfId="0" applyNumberFormat="1" applyFont="1"/>
    <xf numFmtId="164" fontId="18" fillId="0" borderId="0" xfId="0" applyNumberFormat="1" applyFont="1"/>
    <xf numFmtId="0" fontId="5" fillId="2" borderId="0" xfId="305" applyFont="1" applyFill="1"/>
    <xf numFmtId="0" fontId="14" fillId="17" borderId="0" xfId="305" applyFont="1" applyFill="1" applyAlignment="1">
      <alignment horizontal="left"/>
    </xf>
    <xf numFmtId="10" fontId="20" fillId="17" borderId="0" xfId="305" applyNumberFormat="1" applyFont="1" applyFill="1" applyAlignment="1">
      <alignment horizontal="center"/>
    </xf>
    <xf numFmtId="164" fontId="7" fillId="0" borderId="0" xfId="0" applyNumberFormat="1" applyFont="1" applyAlignment="1">
      <alignment horizontal="center" wrapText="1"/>
    </xf>
    <xf numFmtId="164" fontId="15" fillId="0" borderId="0" xfId="0" applyNumberFormat="1" applyFont="1" applyAlignment="1">
      <alignment vertical="center"/>
    </xf>
    <xf numFmtId="6" fontId="10" fillId="2" borderId="0" xfId="305" applyNumberFormat="1" applyFill="1"/>
    <xf numFmtId="8" fontId="10" fillId="2" borderId="0" xfId="305" applyNumberFormat="1" applyFill="1"/>
    <xf numFmtId="164" fontId="18" fillId="0" borderId="0" xfId="0" applyNumberFormat="1" applyFont="1" applyProtection="1">
      <protection locked="0"/>
    </xf>
    <xf numFmtId="164" fontId="9" fillId="0" borderId="0" xfId="0" applyNumberFormat="1" applyFont="1" applyProtection="1">
      <protection locked="0"/>
    </xf>
    <xf numFmtId="164" fontId="7" fillId="0" borderId="0" xfId="0" applyNumberFormat="1" applyFont="1" applyAlignment="1" applyProtection="1">
      <alignment horizontal="center" wrapText="1"/>
      <protection locked="0"/>
    </xf>
    <xf numFmtId="14" fontId="0" fillId="17" borderId="0" xfId="0" applyNumberFormat="1" applyFill="1" applyAlignment="1">
      <alignment horizontal="center"/>
    </xf>
    <xf numFmtId="3" fontId="0" fillId="17" borderId="0" xfId="0" applyNumberFormat="1" applyFill="1" applyAlignment="1">
      <alignment horizontal="center"/>
    </xf>
    <xf numFmtId="164" fontId="0" fillId="17" borderId="0" xfId="0" applyNumberFormat="1" applyFill="1" applyAlignment="1">
      <alignment horizontal="center"/>
    </xf>
    <xf numFmtId="164" fontId="5" fillId="17" borderId="0" xfId="1" applyNumberFormat="1" applyFill="1"/>
    <xf numFmtId="164" fontId="0" fillId="17" borderId="0" xfId="0" applyNumberFormat="1" applyFill="1"/>
    <xf numFmtId="164" fontId="7" fillId="17" borderId="0" xfId="0" applyNumberFormat="1" applyFont="1" applyFill="1" applyAlignment="1">
      <alignment horizontal="center" wrapText="1"/>
    </xf>
    <xf numFmtId="164" fontId="25" fillId="17" borderId="25" xfId="0" applyNumberFormat="1" applyFont="1" applyFill="1" applyBorder="1" applyAlignment="1">
      <alignment horizontal="center" vertical="center" wrapText="1"/>
    </xf>
    <xf numFmtId="164" fontId="18" fillId="17" borderId="0" xfId="0" applyNumberFormat="1" applyFont="1" applyFill="1" applyProtection="1">
      <protection locked="0"/>
    </xf>
    <xf numFmtId="168" fontId="18" fillId="17" borderId="3" xfId="0" applyNumberFormat="1" applyFont="1" applyFill="1" applyBorder="1" applyAlignment="1">
      <alignment horizontal="center"/>
    </xf>
    <xf numFmtId="6" fontId="18" fillId="17" borderId="3" xfId="0" applyNumberFormat="1" applyFont="1" applyFill="1" applyBorder="1" applyAlignment="1">
      <alignment horizontal="center"/>
    </xf>
    <xf numFmtId="168" fontId="18" fillId="17" borderId="2" xfId="0" applyNumberFormat="1" applyFont="1" applyFill="1" applyBorder="1" applyAlignment="1">
      <alignment horizontal="center"/>
    </xf>
    <xf numFmtId="164" fontId="18" fillId="17" borderId="0" xfId="0" applyNumberFormat="1" applyFont="1" applyFill="1"/>
    <xf numFmtId="164" fontId="9" fillId="17" borderId="0" xfId="0" applyNumberFormat="1" applyFont="1" applyFill="1" applyProtection="1">
      <protection locked="0"/>
    </xf>
    <xf numFmtId="164" fontId="9" fillId="17" borderId="0" xfId="0" applyNumberFormat="1" applyFont="1" applyFill="1"/>
    <xf numFmtId="164" fontId="7" fillId="17" borderId="0" xfId="0" applyNumberFormat="1" applyFont="1" applyFill="1" applyAlignment="1" applyProtection="1">
      <alignment horizontal="center" wrapText="1"/>
      <protection locked="0"/>
    </xf>
    <xf numFmtId="164" fontId="15" fillId="17" borderId="0" xfId="0" applyNumberFormat="1" applyFont="1" applyFill="1" applyAlignment="1">
      <alignment vertical="center"/>
    </xf>
    <xf numFmtId="168" fontId="18" fillId="0" borderId="2" xfId="1001" applyNumberFormat="1" applyFont="1" applyBorder="1" applyAlignment="1" applyProtection="1">
      <alignment horizontal="center"/>
      <protection locked="0"/>
    </xf>
    <xf numFmtId="168" fontId="18" fillId="0" borderId="3" xfId="1001" applyNumberFormat="1" applyFont="1" applyBorder="1" applyAlignment="1" applyProtection="1">
      <alignment horizontal="center"/>
      <protection locked="0"/>
    </xf>
    <xf numFmtId="164" fontId="25" fillId="17" borderId="31" xfId="0" applyNumberFormat="1" applyFont="1" applyFill="1" applyBorder="1" applyAlignment="1">
      <alignment horizontal="center" vertical="center" wrapText="1"/>
    </xf>
    <xf numFmtId="164" fontId="5" fillId="0" borderId="10" xfId="1" applyNumberFormat="1" applyBorder="1" applyProtection="1"/>
    <xf numFmtId="164" fontId="5" fillId="0" borderId="10" xfId="1" applyNumberFormat="1" applyFill="1" applyBorder="1" applyProtection="1"/>
    <xf numFmtId="164" fontId="5" fillId="0" borderId="0" xfId="1" applyNumberFormat="1" applyProtection="1"/>
    <xf numFmtId="164" fontId="5" fillId="0" borderId="0" xfId="1" applyNumberFormat="1" applyFill="1" applyProtection="1"/>
    <xf numFmtId="164" fontId="25" fillId="20" borderId="25" xfId="1" applyNumberFormat="1" applyFont="1" applyFill="1" applyBorder="1" applyAlignment="1" applyProtection="1">
      <alignment horizontal="center" vertical="center" wrapText="1"/>
    </xf>
    <xf numFmtId="164" fontId="25" fillId="21" borderId="25" xfId="1" applyNumberFormat="1" applyFont="1" applyFill="1" applyBorder="1" applyAlignment="1" applyProtection="1">
      <alignment horizontal="center" vertical="center" wrapText="1"/>
    </xf>
    <xf numFmtId="164" fontId="27" fillId="18" borderId="31" xfId="1" applyNumberFormat="1" applyFont="1" applyFill="1" applyBorder="1" applyAlignment="1" applyProtection="1">
      <alignment horizontal="center" vertical="center" wrapText="1"/>
    </xf>
    <xf numFmtId="164" fontId="27" fillId="21" borderId="31" xfId="1" applyNumberFormat="1" applyFont="1" applyFill="1" applyBorder="1" applyAlignment="1" applyProtection="1">
      <alignment horizontal="center" vertical="center" wrapText="1"/>
    </xf>
    <xf numFmtId="164" fontId="9" fillId="3" borderId="22" xfId="1" applyNumberFormat="1" applyFont="1" applyFill="1" applyBorder="1" applyProtection="1"/>
    <xf numFmtId="164" fontId="8" fillId="3" borderId="22" xfId="1" applyNumberFormat="1" applyFont="1" applyFill="1" applyBorder="1" applyProtection="1"/>
    <xf numFmtId="164" fontId="8" fillId="3" borderId="5" xfId="1" applyNumberFormat="1" applyFont="1" applyFill="1" applyBorder="1" applyProtection="1"/>
    <xf numFmtId="164" fontId="9" fillId="3" borderId="5" xfId="1" applyNumberFormat="1" applyFont="1" applyFill="1" applyBorder="1" applyProtection="1"/>
    <xf numFmtId="164" fontId="9" fillId="3" borderId="0" xfId="1" applyNumberFormat="1" applyFont="1" applyFill="1" applyBorder="1" applyProtection="1"/>
    <xf numFmtId="164" fontId="8" fillId="3" borderId="0" xfId="1" applyNumberFormat="1" applyFont="1" applyFill="1" applyBorder="1" applyProtection="1"/>
    <xf numFmtId="164" fontId="8" fillId="3" borderId="7" xfId="1" applyNumberFormat="1" applyFont="1" applyFill="1" applyBorder="1" applyProtection="1"/>
    <xf numFmtId="0" fontId="14" fillId="0" borderId="18" xfId="305" applyFont="1" applyBorder="1"/>
    <xf numFmtId="0" fontId="10" fillId="0" borderId="17" xfId="305" applyBorder="1"/>
    <xf numFmtId="0" fontId="16" fillId="0" borderId="17" xfId="305" applyFont="1" applyBorder="1" applyAlignment="1">
      <alignment horizontal="right"/>
    </xf>
    <xf numFmtId="0" fontId="14" fillId="0" borderId="17" xfId="305" applyFont="1" applyBorder="1"/>
    <xf numFmtId="166" fontId="10" fillId="0" borderId="16" xfId="305" applyNumberFormat="1" applyBorder="1"/>
    <xf numFmtId="0" fontId="10" fillId="20" borderId="5" xfId="305" applyFill="1" applyBorder="1"/>
    <xf numFmtId="0" fontId="10" fillId="20" borderId="5" xfId="305" applyFill="1" applyBorder="1" applyAlignment="1">
      <alignment horizontal="center"/>
    </xf>
    <xf numFmtId="166" fontId="10" fillId="20" borderId="19" xfId="305" applyNumberFormat="1" applyFill="1" applyBorder="1" applyAlignment="1">
      <alignment horizontal="center"/>
    </xf>
    <xf numFmtId="0" fontId="10" fillId="0" borderId="13" xfId="305" applyBorder="1"/>
    <xf numFmtId="0" fontId="14" fillId="0" borderId="0" xfId="305" applyFont="1"/>
    <xf numFmtId="166" fontId="10" fillId="0" borderId="14" xfId="305" applyNumberFormat="1" applyBorder="1"/>
    <xf numFmtId="0" fontId="10" fillId="0" borderId="13" xfId="305" applyBorder="1" applyAlignment="1">
      <alignment vertical="top" wrapText="1"/>
    </xf>
    <xf numFmtId="0" fontId="10" fillId="0" borderId="14" xfId="305" applyBorder="1" applyAlignment="1">
      <alignment vertical="top" wrapText="1"/>
    </xf>
    <xf numFmtId="0" fontId="10" fillId="0" borderId="0" xfId="305" applyAlignment="1">
      <alignment vertical="center" wrapText="1"/>
    </xf>
    <xf numFmtId="0" fontId="14" fillId="0" borderId="13" xfId="305" applyFont="1" applyBorder="1" applyAlignment="1">
      <alignment horizontal="left" vertical="center" wrapText="1" indent="1"/>
    </xf>
    <xf numFmtId="0" fontId="14" fillId="0" borderId="0" xfId="305" applyFont="1" applyAlignment="1">
      <alignment horizontal="left" vertical="center" wrapText="1" indent="1"/>
    </xf>
    <xf numFmtId="0" fontId="10" fillId="0" borderId="0" xfId="305" applyAlignment="1">
      <alignment horizontal="center" vertical="top" wrapText="1"/>
    </xf>
    <xf numFmtId="0" fontId="14" fillId="0" borderId="0" xfId="305" applyFont="1" applyAlignment="1">
      <alignment horizontal="center" vertical="center" wrapText="1"/>
    </xf>
    <xf numFmtId="0" fontId="5" fillId="0" borderId="0" xfId="0" applyFont="1" applyAlignment="1">
      <alignment horizontal="center" vertical="center" wrapText="1"/>
    </xf>
    <xf numFmtId="0" fontId="5" fillId="0" borderId="0" xfId="305" applyFont="1" applyAlignment="1">
      <alignment horizontal="center" vertical="top" wrapText="1"/>
    </xf>
    <xf numFmtId="166" fontId="10" fillId="0" borderId="14" xfId="305" applyNumberFormat="1" applyBorder="1" applyAlignment="1">
      <alignment horizontal="center"/>
    </xf>
    <xf numFmtId="0" fontId="10" fillId="18" borderId="5" xfId="305" applyFill="1" applyBorder="1" applyAlignment="1">
      <alignment horizontal="center" vertical="top" wrapText="1"/>
    </xf>
    <xf numFmtId="0" fontId="14" fillId="18" borderId="5" xfId="305" applyFont="1" applyFill="1" applyBorder="1" applyAlignment="1">
      <alignment horizontal="center" vertical="center" wrapText="1"/>
    </xf>
    <xf numFmtId="14" fontId="14" fillId="18" borderId="5" xfId="305" applyNumberFormat="1" applyFont="1" applyFill="1" applyBorder="1" applyAlignment="1">
      <alignment horizontal="center" vertical="center" wrapText="1"/>
    </xf>
    <xf numFmtId="0" fontId="5" fillId="18" borderId="5" xfId="305" applyFont="1" applyFill="1" applyBorder="1" applyAlignment="1">
      <alignment horizontal="center" vertical="top" wrapText="1"/>
    </xf>
    <xf numFmtId="166" fontId="10" fillId="18" borderId="19" xfId="305" applyNumberFormat="1" applyFill="1" applyBorder="1" applyAlignment="1">
      <alignment horizontal="center"/>
    </xf>
    <xf numFmtId="49" fontId="10" fillId="0" borderId="13" xfId="305" applyNumberFormat="1" applyBorder="1" applyAlignment="1">
      <alignment horizontal="center"/>
    </xf>
    <xf numFmtId="0" fontId="10" fillId="0" borderId="0" xfId="305" applyAlignment="1">
      <alignment horizontal="left"/>
    </xf>
    <xf numFmtId="1" fontId="10" fillId="0" borderId="0" xfId="305" applyNumberFormat="1" applyAlignment="1">
      <alignment horizontal="center"/>
    </xf>
    <xf numFmtId="1" fontId="10" fillId="0" borderId="0" xfId="305" applyNumberFormat="1"/>
    <xf numFmtId="49" fontId="5" fillId="0" borderId="13" xfId="305" applyNumberFormat="1" applyFont="1" applyBorder="1" applyAlignment="1">
      <alignment horizontal="center"/>
    </xf>
    <xf numFmtId="6" fontId="5" fillId="0" borderId="22" xfId="305" applyNumberFormat="1" applyFont="1" applyBorder="1" applyAlignment="1">
      <alignment horizontal="center"/>
    </xf>
    <xf numFmtId="0" fontId="5" fillId="0" borderId="0" xfId="305" applyFont="1" applyAlignment="1">
      <alignment horizontal="center"/>
    </xf>
    <xf numFmtId="167" fontId="5" fillId="0" borderId="0" xfId="305" applyNumberFormat="1" applyFont="1" applyAlignment="1">
      <alignment horizontal="center"/>
    </xf>
    <xf numFmtId="166" fontId="5" fillId="0" borderId="14" xfId="305" applyNumberFormat="1" applyFont="1" applyBorder="1"/>
    <xf numFmtId="165" fontId="5" fillId="0" borderId="0" xfId="305" applyNumberFormat="1" applyFont="1" applyAlignment="1">
      <alignment horizontal="center"/>
    </xf>
    <xf numFmtId="7" fontId="5" fillId="0" borderId="0" xfId="305" applyNumberFormat="1" applyFont="1" applyAlignment="1">
      <alignment horizontal="center"/>
    </xf>
    <xf numFmtId="49" fontId="14" fillId="0" borderId="13" xfId="305" applyNumberFormat="1" applyFont="1" applyBorder="1" applyAlignment="1">
      <alignment horizontal="center"/>
    </xf>
    <xf numFmtId="6" fontId="14" fillId="0" borderId="20" xfId="305" applyNumberFormat="1" applyFont="1" applyBorder="1" applyAlignment="1">
      <alignment horizontal="center"/>
    </xf>
    <xf numFmtId="0" fontId="14" fillId="0" borderId="0" xfId="305" applyFont="1" applyAlignment="1">
      <alignment horizontal="center"/>
    </xf>
    <xf numFmtId="166" fontId="14" fillId="0" borderId="14" xfId="305" applyNumberFormat="1" applyFont="1" applyBorder="1"/>
    <xf numFmtId="166" fontId="14" fillId="0" borderId="22" xfId="305" applyNumberFormat="1" applyFont="1" applyBorder="1" applyAlignment="1">
      <alignment horizontal="center"/>
    </xf>
    <xf numFmtId="0" fontId="5" fillId="0" borderId="13" xfId="305" applyFont="1" applyBorder="1"/>
    <xf numFmtId="10" fontId="20" fillId="0" borderId="0" xfId="305" applyNumberFormat="1" applyFont="1" applyAlignment="1">
      <alignment horizontal="center"/>
    </xf>
    <xf numFmtId="0" fontId="14" fillId="0" borderId="14" xfId="305" applyFont="1" applyBorder="1" applyAlignment="1">
      <alignment horizontal="left"/>
    </xf>
    <xf numFmtId="8" fontId="5" fillId="0" borderId="0" xfId="305" applyNumberFormat="1" applyFont="1" applyAlignment="1">
      <alignment horizontal="center"/>
    </xf>
    <xf numFmtId="0" fontId="5" fillId="22" borderId="5" xfId="305" applyFont="1" applyFill="1" applyBorder="1" applyAlignment="1">
      <alignment vertical="center"/>
    </xf>
    <xf numFmtId="0" fontId="14" fillId="22" borderId="5" xfId="305" applyFont="1" applyFill="1" applyBorder="1" applyAlignment="1">
      <alignment horizontal="center" vertical="center" wrapText="1"/>
    </xf>
    <xf numFmtId="0" fontId="5" fillId="22" borderId="5" xfId="305" applyFont="1" applyFill="1" applyBorder="1" applyAlignment="1">
      <alignment vertical="center" wrapText="1"/>
    </xf>
    <xf numFmtId="14" fontId="14" fillId="22" borderId="5" xfId="305" applyNumberFormat="1" applyFont="1" applyFill="1" applyBorder="1" applyAlignment="1">
      <alignment horizontal="center" vertical="center" wrapText="1"/>
    </xf>
    <xf numFmtId="0" fontId="5" fillId="22" borderId="5" xfId="305" applyFont="1" applyFill="1" applyBorder="1" applyAlignment="1">
      <alignment horizontal="center" vertical="center" wrapText="1"/>
    </xf>
    <xf numFmtId="166" fontId="5" fillId="22" borderId="19" xfId="305" applyNumberFormat="1" applyFont="1" applyFill="1" applyBorder="1" applyAlignment="1">
      <alignment horizontal="center" vertical="center"/>
    </xf>
    <xf numFmtId="0" fontId="5" fillId="0" borderId="7" xfId="305" applyFont="1" applyBorder="1" applyAlignment="1">
      <alignment horizontal="left"/>
    </xf>
    <xf numFmtId="6" fontId="5" fillId="0" borderId="0" xfId="305" applyNumberFormat="1" applyFont="1" applyAlignment="1">
      <alignment horizontal="center"/>
    </xf>
    <xf numFmtId="6" fontId="5" fillId="0" borderId="0" xfId="305" applyNumberFormat="1" applyFont="1"/>
    <xf numFmtId="166" fontId="5" fillId="0" borderId="0" xfId="305" applyNumberFormat="1" applyFont="1" applyAlignment="1">
      <alignment horizontal="center"/>
    </xf>
    <xf numFmtId="0" fontId="5" fillId="0" borderId="14" xfId="305" applyFont="1" applyBorder="1"/>
    <xf numFmtId="6" fontId="5" fillId="0" borderId="22" xfId="305" applyNumberFormat="1" applyFont="1" applyBorder="1" applyAlignment="1">
      <alignment horizontal="center" vertical="center"/>
    </xf>
    <xf numFmtId="165" fontId="5" fillId="0" borderId="0" xfId="305" applyNumberFormat="1" applyFont="1" applyAlignment="1">
      <alignment horizontal="center" vertical="center"/>
    </xf>
    <xf numFmtId="6" fontId="5" fillId="0" borderId="0" xfId="305" applyNumberFormat="1" applyFont="1" applyAlignment="1">
      <alignment horizontal="center" vertical="center"/>
    </xf>
    <xf numFmtId="0" fontId="5" fillId="22" borderId="14" xfId="305" applyFont="1" applyFill="1" applyBorder="1"/>
    <xf numFmtId="0" fontId="17" fillId="0" borderId="0" xfId="305" applyFont="1"/>
    <xf numFmtId="165" fontId="17" fillId="0" borderId="7" xfId="305" applyNumberFormat="1" applyFont="1" applyBorder="1" applyAlignment="1">
      <alignment vertical="center"/>
    </xf>
    <xf numFmtId="0" fontId="17" fillId="0" borderId="14" xfId="305" applyFont="1" applyBorder="1"/>
    <xf numFmtId="6" fontId="14" fillId="0" borderId="23" xfId="305" applyNumberFormat="1" applyFont="1" applyBorder="1" applyAlignment="1">
      <alignment horizontal="center" vertical="center"/>
    </xf>
    <xf numFmtId="49" fontId="5" fillId="0" borderId="13" xfId="305" applyNumberFormat="1" applyFont="1" applyBorder="1" applyAlignment="1">
      <alignment horizontal="left"/>
    </xf>
    <xf numFmtId="0" fontId="5" fillId="20" borderId="5" xfId="305" applyFont="1" applyFill="1" applyBorder="1"/>
    <xf numFmtId="0" fontId="14" fillId="20" borderId="5" xfId="305" applyFont="1" applyFill="1" applyBorder="1" applyAlignment="1">
      <alignment horizontal="center" vertical="center" wrapText="1"/>
    </xf>
    <xf numFmtId="0" fontId="14" fillId="20" borderId="5" xfId="305" applyFont="1" applyFill="1" applyBorder="1"/>
    <xf numFmtId="14" fontId="14" fillId="20" borderId="5" xfId="305" applyNumberFormat="1" applyFont="1" applyFill="1" applyBorder="1" applyAlignment="1">
      <alignment horizontal="center" vertical="center" wrapText="1"/>
    </xf>
    <xf numFmtId="0" fontId="5" fillId="20" borderId="5" xfId="305" applyFont="1" applyFill="1" applyBorder="1" applyAlignment="1">
      <alignment horizontal="center" vertical="center" wrapText="1"/>
    </xf>
    <xf numFmtId="166" fontId="5" fillId="20" borderId="19" xfId="305" applyNumberFormat="1" applyFont="1" applyFill="1" applyBorder="1"/>
    <xf numFmtId="0" fontId="10" fillId="0" borderId="14" xfId="305" applyBorder="1"/>
    <xf numFmtId="0" fontId="14" fillId="0" borderId="13" xfId="305" applyFont="1" applyBorder="1" applyAlignment="1">
      <alignment horizontal="left" indent="1"/>
    </xf>
    <xf numFmtId="0" fontId="14" fillId="0" borderId="7" xfId="305" applyFont="1" applyBorder="1" applyAlignment="1">
      <alignment horizontal="left" indent="1"/>
    </xf>
    <xf numFmtId="0" fontId="14" fillId="0" borderId="0" xfId="305" applyFont="1" applyAlignment="1">
      <alignment horizontal="left" indent="1"/>
    </xf>
    <xf numFmtId="0" fontId="14" fillId="0" borderId="7" xfId="305" applyFont="1" applyBorder="1" applyAlignment="1">
      <alignment horizontal="center"/>
    </xf>
    <xf numFmtId="6" fontId="5" fillId="0" borderId="5" xfId="305" applyNumberFormat="1" applyFont="1" applyBorder="1" applyAlignment="1">
      <alignment horizontal="center" vertical="center"/>
    </xf>
    <xf numFmtId="49" fontId="14" fillId="0" borderId="13" xfId="305" applyNumberFormat="1" applyFont="1" applyBorder="1" applyAlignment="1">
      <alignment horizontal="center" vertical="center"/>
    </xf>
    <xf numFmtId="49" fontId="5" fillId="0" borderId="0" xfId="305" applyNumberFormat="1" applyFont="1" applyAlignment="1">
      <alignment horizontal="center"/>
    </xf>
    <xf numFmtId="0" fontId="5" fillId="0" borderId="14" xfId="305" applyFont="1" applyBorder="1" applyAlignment="1">
      <alignment vertical="center" wrapText="1"/>
    </xf>
    <xf numFmtId="49" fontId="5" fillId="0" borderId="11" xfId="305" applyNumberFormat="1" applyFont="1" applyBorder="1" applyAlignment="1">
      <alignment horizontal="center"/>
    </xf>
    <xf numFmtId="0" fontId="14" fillId="0" borderId="10" xfId="305" applyFont="1" applyBorder="1"/>
    <xf numFmtId="0" fontId="5" fillId="0" borderId="10" xfId="305" applyFont="1" applyBorder="1"/>
    <xf numFmtId="8" fontId="5" fillId="0" borderId="10" xfId="305" applyNumberFormat="1" applyFont="1" applyBorder="1" applyAlignment="1">
      <alignment horizontal="center"/>
    </xf>
    <xf numFmtId="10" fontId="5" fillId="0" borderId="10" xfId="305" applyNumberFormat="1" applyFont="1" applyBorder="1"/>
    <xf numFmtId="166" fontId="5" fillId="0" borderId="9" xfId="305" applyNumberFormat="1" applyFont="1" applyBorder="1"/>
    <xf numFmtId="10" fontId="10" fillId="0" borderId="0" xfId="305" applyNumberFormat="1" applyAlignment="1">
      <alignment horizontal="center"/>
    </xf>
    <xf numFmtId="10" fontId="10" fillId="0" borderId="0" xfId="305" applyNumberFormat="1"/>
    <xf numFmtId="0" fontId="17" fillId="22" borderId="36" xfId="305" applyFont="1" applyFill="1" applyBorder="1" applyAlignment="1" applyProtection="1">
      <alignment vertical="center" wrapText="1"/>
      <protection locked="0"/>
    </xf>
    <xf numFmtId="168" fontId="18" fillId="0" borderId="4" xfId="1001" applyNumberFormat="1" applyFont="1" applyBorder="1" applyAlignment="1" applyProtection="1">
      <alignment horizontal="center"/>
      <protection locked="0"/>
    </xf>
    <xf numFmtId="0" fontId="5" fillId="0" borderId="0" xfId="305" applyFont="1"/>
    <xf numFmtId="0" fontId="5" fillId="0" borderId="0" xfId="305" applyFont="1" applyAlignment="1">
      <alignment horizontal="left"/>
    </xf>
    <xf numFmtId="0" fontId="14" fillId="0" borderId="0" xfId="305" applyFont="1" applyAlignment="1">
      <alignment horizontal="left"/>
    </xf>
    <xf numFmtId="165" fontId="18" fillId="0" borderId="6" xfId="1001" applyNumberFormat="1" applyFont="1" applyBorder="1" applyAlignment="1" applyProtection="1">
      <alignment horizontal="center"/>
      <protection locked="0"/>
    </xf>
    <xf numFmtId="165" fontId="18" fillId="21" borderId="3" xfId="1" applyNumberFormat="1" applyFont="1" applyFill="1" applyBorder="1" applyAlignment="1" applyProtection="1">
      <alignment horizontal="center"/>
    </xf>
    <xf numFmtId="165" fontId="18" fillId="0" borderId="3" xfId="1" applyNumberFormat="1" applyFont="1" applyFill="1" applyBorder="1" applyAlignment="1" applyProtection="1">
      <alignment horizontal="center"/>
      <protection locked="0"/>
    </xf>
    <xf numFmtId="165" fontId="18" fillId="0" borderId="3" xfId="10" applyNumberFormat="1" applyFont="1" applyFill="1" applyBorder="1" applyAlignment="1" applyProtection="1">
      <alignment horizontal="center"/>
      <protection locked="0"/>
    </xf>
    <xf numFmtId="165" fontId="18" fillId="0" borderId="3" xfId="1001" applyNumberFormat="1" applyFont="1" applyBorder="1" applyAlignment="1" applyProtection="1">
      <alignment horizontal="center"/>
      <protection locked="0"/>
    </xf>
    <xf numFmtId="165" fontId="18" fillId="0" borderId="1" xfId="1001" applyNumberFormat="1" applyFont="1" applyBorder="1" applyAlignment="1" applyProtection="1">
      <alignment horizontal="center"/>
      <protection locked="0"/>
    </xf>
    <xf numFmtId="165" fontId="18" fillId="0" borderId="2" xfId="10" applyNumberFormat="1" applyFont="1" applyFill="1" applyBorder="1" applyAlignment="1" applyProtection="1">
      <alignment horizontal="center"/>
      <protection locked="0"/>
    </xf>
    <xf numFmtId="165" fontId="18" fillId="0" borderId="2" xfId="1" applyNumberFormat="1" applyFont="1" applyFill="1" applyBorder="1" applyAlignment="1" applyProtection="1">
      <alignment horizontal="center"/>
      <protection locked="0"/>
    </xf>
    <xf numFmtId="165" fontId="18" fillId="21" borderId="2" xfId="1" applyNumberFormat="1" applyFont="1" applyFill="1" applyBorder="1" applyAlignment="1" applyProtection="1">
      <alignment horizontal="center"/>
    </xf>
    <xf numFmtId="165" fontId="18" fillId="0" borderId="2" xfId="1001" applyNumberFormat="1" applyFont="1" applyBorder="1" applyAlignment="1" applyProtection="1">
      <alignment horizontal="center"/>
      <protection locked="0"/>
    </xf>
    <xf numFmtId="165" fontId="18" fillId="0" borderId="37" xfId="1001" applyNumberFormat="1" applyFont="1" applyBorder="1" applyAlignment="1" applyProtection="1">
      <alignment horizontal="center"/>
      <protection locked="0"/>
    </xf>
    <xf numFmtId="165" fontId="18" fillId="0" borderId="28" xfId="1001" applyNumberFormat="1" applyFont="1" applyBorder="1" applyAlignment="1" applyProtection="1">
      <alignment horizontal="center"/>
      <protection locked="0"/>
    </xf>
    <xf numFmtId="165" fontId="18" fillId="0" borderId="35" xfId="1001" applyNumberFormat="1" applyFont="1" applyBorder="1" applyAlignment="1" applyProtection="1">
      <alignment horizontal="center"/>
      <protection locked="0"/>
    </xf>
    <xf numFmtId="165" fontId="18" fillId="0" borderId="29" xfId="1" applyNumberFormat="1" applyFont="1" applyFill="1" applyBorder="1" applyAlignment="1" applyProtection="1">
      <alignment horizontal="center"/>
      <protection locked="0"/>
    </xf>
    <xf numFmtId="165" fontId="18" fillId="0" borderId="26" xfId="1" applyNumberFormat="1" applyFont="1" applyFill="1" applyBorder="1" applyAlignment="1" applyProtection="1">
      <alignment horizontal="center"/>
      <protection locked="0"/>
    </xf>
    <xf numFmtId="165" fontId="18" fillId="21" borderId="26" xfId="1" applyNumberFormat="1" applyFont="1" applyFill="1" applyBorder="1" applyAlignment="1" applyProtection="1">
      <alignment horizontal="center"/>
    </xf>
    <xf numFmtId="165" fontId="18" fillId="0" borderId="26" xfId="1001" applyNumberFormat="1" applyFont="1" applyBorder="1" applyAlignment="1" applyProtection="1">
      <alignment horizontal="center"/>
      <protection locked="0"/>
    </xf>
    <xf numFmtId="165" fontId="18" fillId="0" borderId="3" xfId="1" applyNumberFormat="1" applyFont="1" applyBorder="1" applyAlignment="1" applyProtection="1">
      <alignment horizontal="center"/>
      <protection locked="0"/>
    </xf>
    <xf numFmtId="165" fontId="18" fillId="0" borderId="2" xfId="1" applyNumberFormat="1" applyFont="1" applyBorder="1" applyAlignment="1" applyProtection="1">
      <alignment horizontal="center"/>
      <protection locked="0"/>
    </xf>
    <xf numFmtId="165" fontId="18" fillId="0" borderId="26" xfId="1" applyNumberFormat="1" applyFont="1" applyBorder="1" applyAlignment="1" applyProtection="1">
      <alignment horizontal="center"/>
      <protection locked="0"/>
    </xf>
    <xf numFmtId="165" fontId="18" fillId="21" borderId="48" xfId="1" applyNumberFormat="1" applyFont="1" applyFill="1" applyBorder="1" applyAlignment="1" applyProtection="1">
      <alignment horizontal="center"/>
    </xf>
    <xf numFmtId="165" fontId="18" fillId="0" borderId="49" xfId="1001" applyNumberFormat="1" applyFont="1" applyBorder="1" applyAlignment="1" applyProtection="1">
      <alignment horizontal="center"/>
      <protection locked="0"/>
    </xf>
    <xf numFmtId="164" fontId="0" fillId="0" borderId="10" xfId="0" applyNumberFormat="1" applyBorder="1"/>
    <xf numFmtId="14" fontId="0" fillId="0" borderId="10" xfId="0" applyNumberFormat="1" applyBorder="1" applyAlignment="1">
      <alignment horizontal="center"/>
    </xf>
    <xf numFmtId="3" fontId="0" fillId="0" borderId="10" xfId="0" applyNumberFormat="1" applyBorder="1" applyAlignment="1">
      <alignment horizontal="center"/>
    </xf>
    <xf numFmtId="164" fontId="0" fillId="0" borderId="10" xfId="0" applyNumberFormat="1" applyBorder="1" applyAlignment="1">
      <alignment horizontal="center"/>
    </xf>
    <xf numFmtId="164" fontId="0" fillId="0" borderId="14" xfId="0" applyNumberFormat="1" applyBorder="1"/>
    <xf numFmtId="164" fontId="0" fillId="0" borderId="16" xfId="0" applyNumberFormat="1" applyBorder="1"/>
    <xf numFmtId="164" fontId="7" fillId="0" borderId="14" xfId="0" applyNumberFormat="1" applyFont="1" applyBorder="1" applyAlignment="1">
      <alignment horizontal="center" wrapText="1"/>
    </xf>
    <xf numFmtId="14" fontId="25" fillId="20" borderId="25" xfId="0" applyNumberFormat="1" applyFont="1" applyFill="1" applyBorder="1" applyAlignment="1">
      <alignment horizontal="center" vertical="center" wrapText="1"/>
    </xf>
    <xf numFmtId="3" fontId="25" fillId="20" borderId="25" xfId="0" applyNumberFormat="1" applyFont="1" applyFill="1" applyBorder="1" applyAlignment="1">
      <alignment horizontal="center" vertical="center" wrapText="1"/>
    </xf>
    <xf numFmtId="164" fontId="25" fillId="20" borderId="25" xfId="0" applyNumberFormat="1" applyFont="1" applyFill="1" applyBorder="1" applyAlignment="1">
      <alignment horizontal="center" vertical="center" wrapText="1"/>
    </xf>
    <xf numFmtId="164" fontId="25" fillId="21" borderId="25" xfId="0" applyNumberFormat="1" applyFont="1" applyFill="1" applyBorder="1" applyAlignment="1">
      <alignment horizontal="center" vertical="center" wrapText="1"/>
    </xf>
    <xf numFmtId="164" fontId="25" fillId="22" borderId="25" xfId="0" applyNumberFormat="1" applyFont="1" applyFill="1" applyBorder="1" applyAlignment="1">
      <alignment horizontal="center" vertical="center" wrapText="1"/>
    </xf>
    <xf numFmtId="164" fontId="25" fillId="19" borderId="25" xfId="0" applyNumberFormat="1" applyFont="1" applyFill="1" applyBorder="1" applyAlignment="1">
      <alignment horizontal="center" vertical="center" wrapText="1"/>
    </xf>
    <xf numFmtId="14" fontId="27" fillId="18" borderId="31" xfId="0" applyNumberFormat="1" applyFont="1" applyFill="1" applyBorder="1" applyAlignment="1">
      <alignment horizontal="center" vertical="center" wrapText="1"/>
    </xf>
    <xf numFmtId="3" fontId="27" fillId="18" borderId="32" xfId="0" applyNumberFormat="1" applyFont="1" applyFill="1" applyBorder="1" applyAlignment="1">
      <alignment horizontal="center" vertical="center" wrapText="1"/>
    </xf>
    <xf numFmtId="164" fontId="27" fillId="18" borderId="32" xfId="0" applyNumberFormat="1" applyFont="1" applyFill="1" applyBorder="1" applyAlignment="1">
      <alignment horizontal="center" vertical="center" wrapText="1"/>
    </xf>
    <xf numFmtId="164" fontId="27" fillId="21" borderId="31" xfId="0" applyNumberFormat="1" applyFont="1" applyFill="1" applyBorder="1" applyAlignment="1">
      <alignment horizontal="center" vertical="center" wrapText="1"/>
    </xf>
    <xf numFmtId="164" fontId="27" fillId="18" borderId="31" xfId="0" applyNumberFormat="1" applyFont="1" applyFill="1" applyBorder="1" applyAlignment="1">
      <alignment horizontal="center" vertical="center" wrapText="1"/>
    </xf>
    <xf numFmtId="164" fontId="18" fillId="0" borderId="14" xfId="0" applyNumberFormat="1" applyFont="1" applyBorder="1"/>
    <xf numFmtId="14" fontId="24" fillId="20" borderId="3" xfId="0" applyNumberFormat="1" applyFont="1" applyFill="1" applyBorder="1" applyAlignment="1">
      <alignment horizontal="center" vertical="center"/>
    </xf>
    <xf numFmtId="165" fontId="24" fillId="20" borderId="3" xfId="0" applyNumberFormat="1" applyFont="1" applyFill="1" applyBorder="1" applyAlignment="1">
      <alignment horizontal="center" vertical="center"/>
    </xf>
    <xf numFmtId="165" fontId="24" fillId="21" borderId="3" xfId="0" applyNumberFormat="1" applyFont="1" applyFill="1" applyBorder="1" applyAlignment="1">
      <alignment horizontal="center" vertical="center"/>
    </xf>
    <xf numFmtId="165" fontId="24" fillId="19" borderId="30" xfId="0" applyNumberFormat="1" applyFont="1" applyFill="1" applyBorder="1" applyAlignment="1">
      <alignment horizontal="center" vertical="center"/>
    </xf>
    <xf numFmtId="165" fontId="24" fillId="19" borderId="3" xfId="0" applyNumberFormat="1" applyFont="1" applyFill="1" applyBorder="1" applyAlignment="1">
      <alignment horizontal="center" vertical="center"/>
    </xf>
    <xf numFmtId="164" fontId="9" fillId="0" borderId="14" xfId="0" applyNumberFormat="1" applyFont="1" applyBorder="1"/>
    <xf numFmtId="14" fontId="8" fillId="3" borderId="24" xfId="0" applyNumberFormat="1" applyFont="1" applyFill="1" applyBorder="1"/>
    <xf numFmtId="3" fontId="9" fillId="3" borderId="22" xfId="0" applyNumberFormat="1" applyFont="1" applyFill="1" applyBorder="1" applyAlignment="1">
      <alignment horizontal="center"/>
    </xf>
    <xf numFmtId="164" fontId="9" fillId="3" borderId="22" xfId="0" applyNumberFormat="1" applyFont="1" applyFill="1" applyBorder="1" applyAlignment="1">
      <alignment horizontal="center"/>
    </xf>
    <xf numFmtId="14" fontId="8" fillId="3" borderId="4" xfId="0" applyNumberFormat="1" applyFont="1" applyFill="1" applyBorder="1"/>
    <xf numFmtId="3" fontId="9" fillId="3" borderId="5" xfId="0" applyNumberFormat="1" applyFont="1" applyFill="1" applyBorder="1" applyAlignment="1">
      <alignment horizontal="center"/>
    </xf>
    <xf numFmtId="164" fontId="9" fillId="3" borderId="5" xfId="0" applyNumberFormat="1" applyFont="1" applyFill="1" applyBorder="1" applyAlignment="1">
      <alignment horizontal="center"/>
    </xf>
    <xf numFmtId="14" fontId="8" fillId="3" borderId="27" xfId="0" applyNumberFormat="1" applyFont="1" applyFill="1" applyBorder="1"/>
    <xf numFmtId="3" fontId="9" fillId="3" borderId="0" xfId="0" applyNumberFormat="1" applyFont="1" applyFill="1" applyAlignment="1">
      <alignment horizontal="center"/>
    </xf>
    <xf numFmtId="164" fontId="9" fillId="3" borderId="0" xfId="0" applyNumberFormat="1" applyFont="1" applyFill="1" applyAlignment="1">
      <alignment horizontal="center"/>
    </xf>
    <xf numFmtId="164" fontId="15" fillId="0" borderId="14" xfId="0" applyNumberFormat="1" applyFont="1" applyBorder="1" applyAlignment="1">
      <alignment vertical="center"/>
    </xf>
    <xf numFmtId="14" fontId="24" fillId="20" borderId="2" xfId="0" applyNumberFormat="1" applyFont="1" applyFill="1" applyBorder="1" applyAlignment="1">
      <alignment horizontal="center" vertical="center"/>
    </xf>
    <xf numFmtId="165" fontId="24" fillId="20" borderId="2" xfId="0" applyNumberFormat="1" applyFont="1" applyFill="1" applyBorder="1" applyAlignment="1">
      <alignment horizontal="center" vertical="center"/>
    </xf>
    <xf numFmtId="14" fontId="24" fillId="0" borderId="0" xfId="0" applyNumberFormat="1" applyFont="1" applyAlignment="1">
      <alignment horizontal="center" vertical="center"/>
    </xf>
    <xf numFmtId="3" fontId="24" fillId="0" borderId="0" xfId="0" applyNumberFormat="1" applyFont="1" applyAlignment="1">
      <alignment horizontal="center" vertical="center"/>
    </xf>
    <xf numFmtId="6" fontId="24" fillId="0" borderId="0" xfId="0" applyNumberFormat="1" applyFont="1" applyAlignment="1">
      <alignment horizontal="center" vertical="center"/>
    </xf>
    <xf numFmtId="6" fontId="24" fillId="0" borderId="7" xfId="0" applyNumberFormat="1" applyFont="1" applyBorder="1" applyAlignment="1">
      <alignment horizontal="center" vertical="center"/>
    </xf>
    <xf numFmtId="164" fontId="5" fillId="0" borderId="0" xfId="0" applyNumberFormat="1" applyFont="1" applyAlignment="1">
      <alignment horizontal="center" vertical="center" wrapText="1"/>
    </xf>
    <xf numFmtId="3" fontId="25" fillId="18" borderId="25" xfId="0" applyNumberFormat="1" applyFont="1" applyFill="1" applyBorder="1" applyAlignment="1">
      <alignment horizontal="center" vertical="center" wrapText="1"/>
    </xf>
    <xf numFmtId="164" fontId="0" fillId="23" borderId="14" xfId="0" applyNumberFormat="1" applyFill="1" applyBorder="1"/>
    <xf numFmtId="164" fontId="0" fillId="23" borderId="0" xfId="0" applyNumberFormat="1" applyFill="1"/>
    <xf numFmtId="3" fontId="18" fillId="0" borderId="3" xfId="0" applyNumberFormat="1" applyFont="1" applyBorder="1" applyAlignment="1">
      <alignment horizontal="center" vertical="center"/>
    </xf>
    <xf numFmtId="3" fontId="18" fillId="0" borderId="2" xfId="0" applyNumberFormat="1" applyFont="1" applyBorder="1" applyAlignment="1">
      <alignment horizontal="center" vertical="center"/>
    </xf>
    <xf numFmtId="3" fontId="18" fillId="0" borderId="26" xfId="0" applyNumberFormat="1" applyFont="1" applyBorder="1" applyAlignment="1">
      <alignment horizontal="center" vertical="center"/>
    </xf>
    <xf numFmtId="3" fontId="24" fillId="18" borderId="3" xfId="0" applyNumberFormat="1" applyFont="1" applyFill="1" applyBorder="1" applyAlignment="1">
      <alignment horizontal="center" vertical="center"/>
    </xf>
    <xf numFmtId="164" fontId="0" fillId="0" borderId="9" xfId="0" applyNumberFormat="1" applyBorder="1"/>
    <xf numFmtId="6" fontId="5" fillId="0" borderId="7" xfId="305" applyNumberFormat="1" applyFont="1" applyBorder="1" applyAlignment="1">
      <alignment horizontal="center" vertical="center"/>
    </xf>
    <xf numFmtId="165" fontId="5" fillId="0" borderId="0" xfId="305" applyNumberFormat="1" applyFont="1" applyAlignment="1">
      <alignment vertical="center"/>
    </xf>
    <xf numFmtId="166" fontId="5" fillId="0" borderId="0" xfId="1393" applyNumberFormat="1" applyFont="1" applyBorder="1" applyAlignment="1" applyProtection="1">
      <alignment horizontal="center" vertical="center"/>
    </xf>
    <xf numFmtId="6" fontId="19" fillId="0" borderId="0" xfId="305" applyNumberFormat="1" applyFont="1" applyAlignment="1">
      <alignment horizontal="center" vertical="center"/>
    </xf>
    <xf numFmtId="6" fontId="14" fillId="0" borderId="0" xfId="305" applyNumberFormat="1" applyFont="1" applyAlignment="1">
      <alignment horizontal="center" vertical="center"/>
    </xf>
    <xf numFmtId="10" fontId="5" fillId="0" borderId="0" xfId="305" applyNumberFormat="1" applyFont="1"/>
    <xf numFmtId="0" fontId="5" fillId="20" borderId="0" xfId="305" applyFont="1" applyFill="1"/>
    <xf numFmtId="8" fontId="5" fillId="20" borderId="0" xfId="305" applyNumberFormat="1" applyFont="1" applyFill="1" applyAlignment="1">
      <alignment horizontal="center"/>
    </xf>
    <xf numFmtId="10" fontId="5" fillId="20" borderId="0" xfId="305" applyNumberFormat="1" applyFont="1" applyFill="1"/>
    <xf numFmtId="166" fontId="5" fillId="20" borderId="14" xfId="305" applyNumberFormat="1" applyFont="1" applyFill="1" applyBorder="1"/>
    <xf numFmtId="0" fontId="5" fillId="0" borderId="13" xfId="305" applyFont="1" applyBorder="1" applyAlignment="1">
      <alignment vertical="center" wrapText="1"/>
    </xf>
    <xf numFmtId="14" fontId="25" fillId="18" borderId="26" xfId="0" applyNumberFormat="1" applyFont="1" applyFill="1" applyBorder="1" applyAlignment="1">
      <alignment horizontal="center" vertical="center"/>
    </xf>
    <xf numFmtId="14" fontId="24" fillId="18" borderId="3" xfId="0" applyNumberFormat="1" applyFont="1" applyFill="1" applyBorder="1" applyAlignment="1">
      <alignment horizontal="center" vertical="center"/>
    </xf>
    <xf numFmtId="3" fontId="5" fillId="0" borderId="17" xfId="0" applyNumberFormat="1" applyFont="1" applyBorder="1" applyAlignment="1">
      <alignment horizontal="center"/>
    </xf>
    <xf numFmtId="3" fontId="0" fillId="0" borderId="17" xfId="0" applyNumberFormat="1" applyBorder="1" applyAlignment="1">
      <alignment horizontal="center"/>
    </xf>
    <xf numFmtId="14" fontId="25" fillId="18" borderId="34" xfId="0" applyNumberFormat="1" applyFont="1" applyFill="1" applyBorder="1" applyAlignment="1">
      <alignment horizontal="center" vertical="center"/>
    </xf>
    <xf numFmtId="14" fontId="25" fillId="18" borderId="33" xfId="0" applyNumberFormat="1" applyFont="1" applyFill="1" applyBorder="1" applyAlignment="1">
      <alignment horizontal="center" vertical="center"/>
    </xf>
    <xf numFmtId="14" fontId="25" fillId="18" borderId="2" xfId="0" applyNumberFormat="1" applyFont="1" applyFill="1" applyBorder="1" applyAlignment="1">
      <alignment horizontal="center" vertical="center"/>
    </xf>
    <xf numFmtId="3" fontId="16" fillId="0" borderId="13" xfId="0" applyNumberFormat="1" applyFont="1" applyBorder="1" applyAlignment="1">
      <alignment horizontal="center"/>
    </xf>
    <xf numFmtId="3" fontId="16" fillId="0" borderId="0" xfId="0" applyNumberFormat="1" applyFont="1" applyAlignment="1">
      <alignment horizontal="center"/>
    </xf>
    <xf numFmtId="3" fontId="16" fillId="0" borderId="14" xfId="0" applyNumberFormat="1" applyFont="1" applyBorder="1" applyAlignment="1">
      <alignment horizontal="center"/>
    </xf>
    <xf numFmtId="3" fontId="16" fillId="0" borderId="13" xfId="0" applyNumberFormat="1" applyFont="1" applyBorder="1" applyAlignment="1">
      <alignment horizontal="center" wrapText="1"/>
    </xf>
    <xf numFmtId="3" fontId="16" fillId="0" borderId="0" xfId="0" applyNumberFormat="1" applyFont="1" applyAlignment="1">
      <alignment horizontal="center" wrapText="1"/>
    </xf>
    <xf numFmtId="3" fontId="16" fillId="0" borderId="14" xfId="0" applyNumberFormat="1" applyFont="1" applyBorder="1" applyAlignment="1">
      <alignment horizontal="center" wrapText="1"/>
    </xf>
    <xf numFmtId="164" fontId="5" fillId="0" borderId="38" xfId="0" applyNumberFormat="1" applyFont="1" applyBorder="1" applyAlignment="1">
      <alignment horizontal="center" vertical="center" wrapText="1"/>
    </xf>
    <xf numFmtId="164" fontId="5" fillId="0" borderId="39" xfId="0" applyNumberFormat="1" applyFont="1" applyBorder="1" applyAlignment="1">
      <alignment horizontal="center" vertical="center" wrapText="1"/>
    </xf>
    <xf numFmtId="164" fontId="5" fillId="0" borderId="40" xfId="0" applyNumberFormat="1" applyFont="1" applyBorder="1" applyAlignment="1">
      <alignment horizontal="center" vertical="center" wrapText="1"/>
    </xf>
    <xf numFmtId="164" fontId="5" fillId="0" borderId="41" xfId="0" applyNumberFormat="1" applyFont="1" applyBorder="1" applyAlignment="1">
      <alignment horizontal="center" vertical="center" wrapText="1"/>
    </xf>
    <xf numFmtId="164" fontId="5" fillId="0" borderId="0" xfId="0" applyNumberFormat="1" applyFont="1" applyAlignment="1">
      <alignment horizontal="center" vertical="center" wrapText="1"/>
    </xf>
    <xf numFmtId="164" fontId="5" fillId="0" borderId="42" xfId="0" applyNumberFormat="1" applyFont="1" applyBorder="1" applyAlignment="1">
      <alignment horizontal="center" vertical="center" wrapText="1"/>
    </xf>
    <xf numFmtId="164" fontId="5" fillId="0" borderId="43" xfId="0" applyNumberFormat="1" applyFont="1" applyBorder="1" applyAlignment="1">
      <alignment horizontal="center" vertical="center" wrapText="1"/>
    </xf>
    <xf numFmtId="164" fontId="5" fillId="0" borderId="44" xfId="0" applyNumberFormat="1" applyFont="1" applyBorder="1" applyAlignment="1">
      <alignment horizontal="center" vertical="center" wrapText="1"/>
    </xf>
    <xf numFmtId="164" fontId="5" fillId="0" borderId="45" xfId="0" applyNumberFormat="1" applyFont="1" applyBorder="1" applyAlignment="1">
      <alignment horizontal="center" vertical="center" wrapText="1"/>
    </xf>
    <xf numFmtId="14" fontId="24" fillId="20" borderId="4" xfId="0" applyNumberFormat="1" applyFont="1" applyFill="1" applyBorder="1" applyAlignment="1">
      <alignment horizontal="left" vertical="center" wrapText="1"/>
    </xf>
    <xf numFmtId="14" fontId="24" fillId="20" borderId="5" xfId="0" applyNumberFormat="1" applyFont="1" applyFill="1" applyBorder="1" applyAlignment="1">
      <alignment horizontal="left" vertical="center" wrapText="1"/>
    </xf>
    <xf numFmtId="164" fontId="24" fillId="20" borderId="46" xfId="0" applyNumberFormat="1" applyFont="1" applyFill="1" applyBorder="1" applyAlignment="1" applyProtection="1">
      <alignment horizontal="center" vertical="center"/>
      <protection locked="0"/>
    </xf>
    <xf numFmtId="164" fontId="24" fillId="20" borderId="47" xfId="0" applyNumberFormat="1" applyFont="1" applyFill="1" applyBorder="1" applyAlignment="1" applyProtection="1">
      <alignment horizontal="center" vertical="center"/>
      <protection locked="0"/>
    </xf>
    <xf numFmtId="0" fontId="14" fillId="0" borderId="0" xfId="305" applyFont="1" applyAlignment="1">
      <alignment horizontal="left" vertical="center" wrapText="1"/>
    </xf>
    <xf numFmtId="0" fontId="17" fillId="0" borderId="0" xfId="305" applyFont="1" applyAlignment="1">
      <alignment horizontal="left" vertical="center" wrapText="1"/>
    </xf>
    <xf numFmtId="0" fontId="5" fillId="0" borderId="0" xfId="305" applyFont="1" applyAlignment="1">
      <alignment horizontal="left"/>
    </xf>
    <xf numFmtId="0" fontId="14" fillId="22" borderId="21" xfId="305" applyFont="1" applyFill="1" applyBorder="1" applyAlignment="1">
      <alignment horizontal="left" vertical="center" indent="1"/>
    </xf>
    <xf numFmtId="0" fontId="14" fillId="22" borderId="5" xfId="305" applyFont="1" applyFill="1" applyBorder="1" applyAlignment="1">
      <alignment horizontal="left" vertical="center" indent="1"/>
    </xf>
    <xf numFmtId="0" fontId="14" fillId="0" borderId="0" xfId="305" applyFont="1" applyAlignment="1">
      <alignment horizontal="left"/>
    </xf>
    <xf numFmtId="0" fontId="17" fillId="22" borderId="0" xfId="305" applyFont="1" applyFill="1" applyAlignment="1">
      <alignment horizontal="left" vertical="center" wrapText="1"/>
    </xf>
    <xf numFmtId="0" fontId="14" fillId="20" borderId="21" xfId="305" applyFont="1" applyFill="1" applyBorder="1" applyAlignment="1">
      <alignment horizontal="left" vertical="center" indent="1"/>
    </xf>
    <xf numFmtId="0" fontId="14" fillId="20" borderId="5" xfId="305" applyFont="1" applyFill="1" applyBorder="1" applyAlignment="1">
      <alignment horizontal="left" vertical="center" indent="1"/>
    </xf>
    <xf numFmtId="0" fontId="14" fillId="18" borderId="0" xfId="305" applyFont="1" applyFill="1" applyAlignment="1">
      <alignment horizontal="left"/>
    </xf>
    <xf numFmtId="0" fontId="14" fillId="18" borderId="14" xfId="305" applyFont="1" applyFill="1" applyBorder="1" applyAlignment="1">
      <alignment horizontal="left"/>
    </xf>
    <xf numFmtId="0" fontId="0" fillId="0" borderId="0" xfId="305" applyFont="1" applyAlignment="1">
      <alignment horizontal="center" vertical="center" wrapText="1"/>
    </xf>
    <xf numFmtId="0" fontId="5" fillId="0" borderId="0" xfId="305" applyFont="1" applyAlignment="1">
      <alignment horizontal="center" vertical="center" wrapText="1"/>
    </xf>
    <xf numFmtId="0" fontId="20" fillId="17" borderId="0" xfId="305" applyFont="1" applyFill="1" applyAlignment="1">
      <alignment horizontal="left" wrapText="1"/>
    </xf>
    <xf numFmtId="49" fontId="14" fillId="20" borderId="13" xfId="305" applyNumberFormat="1" applyFont="1" applyFill="1" applyBorder="1" applyAlignment="1">
      <alignment horizontal="left" vertical="center" indent="1"/>
    </xf>
    <xf numFmtId="49" fontId="14" fillId="20" borderId="0" xfId="305" applyNumberFormat="1" applyFont="1" applyFill="1" applyAlignment="1">
      <alignment horizontal="left" vertical="center" indent="1"/>
    </xf>
    <xf numFmtId="0" fontId="19" fillId="0" borderId="0" xfId="305" applyFont="1" applyAlignment="1">
      <alignment horizontal="left"/>
    </xf>
    <xf numFmtId="0" fontId="5" fillId="0" borderId="0" xfId="305" applyFont="1"/>
    <xf numFmtId="0" fontId="5" fillId="0" borderId="0" xfId="305" applyFont="1" applyAlignment="1">
      <alignment horizontal="left" wrapText="1"/>
    </xf>
    <xf numFmtId="0" fontId="16" fillId="0" borderId="13" xfId="305" applyFont="1" applyBorder="1" applyAlignment="1">
      <alignment horizontal="center"/>
    </xf>
    <xf numFmtId="0" fontId="16" fillId="0" borderId="0" xfId="305" applyFont="1" applyAlignment="1">
      <alignment horizontal="center"/>
    </xf>
    <xf numFmtId="0" fontId="16" fillId="0" borderId="14" xfId="305" applyFont="1" applyBorder="1" applyAlignment="1">
      <alignment horizontal="center"/>
    </xf>
    <xf numFmtId="0" fontId="14" fillId="18" borderId="21" xfId="305" applyFont="1" applyFill="1" applyBorder="1" applyAlignment="1">
      <alignment horizontal="left" vertical="center" wrapText="1" indent="1"/>
    </xf>
    <xf numFmtId="0" fontId="14" fillId="18" borderId="5" xfId="305" applyFont="1" applyFill="1" applyBorder="1" applyAlignment="1">
      <alignment horizontal="left" vertical="center" wrapText="1" indent="1"/>
    </xf>
    <xf numFmtId="0" fontId="31" fillId="0" borderId="0" xfId="305" applyFont="1" applyAlignment="1">
      <alignment horizontal="left"/>
    </xf>
    <xf numFmtId="0" fontId="14" fillId="0" borderId="0" xfId="305" applyFont="1" applyAlignment="1">
      <alignment horizontal="left" wrapText="1"/>
    </xf>
    <xf numFmtId="0" fontId="14" fillId="0" borderId="0" xfId="305" applyFont="1" applyAlignment="1">
      <alignment wrapText="1"/>
    </xf>
    <xf numFmtId="0" fontId="16" fillId="0" borderId="15" xfId="305" applyFont="1" applyBorder="1" applyAlignment="1">
      <alignment horizontal="center"/>
    </xf>
    <xf numFmtId="0" fontId="10" fillId="0" borderId="22" xfId="305" applyBorder="1" applyAlignment="1">
      <alignment horizontal="center"/>
    </xf>
    <xf numFmtId="0" fontId="10" fillId="0" borderId="12" xfId="305" applyBorder="1" applyAlignment="1">
      <alignment horizontal="center"/>
    </xf>
    <xf numFmtId="0" fontId="5" fillId="0" borderId="0" xfId="305" applyFont="1" applyAlignment="1">
      <alignment horizontal="left" vertical="center" wrapText="1"/>
    </xf>
    <xf numFmtId="0" fontId="5" fillId="0" borderId="18" xfId="0" applyFont="1" applyBorder="1" applyAlignment="1">
      <alignment horizontal="center" vertical="center" wrapText="1"/>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cellXfs>
  <cellStyles count="5390">
    <cellStyle name="20% - Accent1 2" xfId="29" xr:uid="{00000000-0005-0000-0000-000000000000}"/>
    <cellStyle name="20% - Accent1 2 2" xfId="30" xr:uid="{00000000-0005-0000-0000-000001000000}"/>
    <cellStyle name="20% - Accent1 2 2 2" xfId="31" xr:uid="{00000000-0005-0000-0000-000002000000}"/>
    <cellStyle name="20% - Accent1 2 2 2 2" xfId="32" xr:uid="{00000000-0005-0000-0000-000003000000}"/>
    <cellStyle name="20% - Accent1 2 2 2 2 2" xfId="370" xr:uid="{00000000-0005-0000-0000-000004000000}"/>
    <cellStyle name="20% - Accent1 2 2 2 2 2 2" xfId="1064" xr:uid="{00000000-0005-0000-0000-000005000000}"/>
    <cellStyle name="20% - Accent1 2 2 2 2 2 2 2" xfId="2397" xr:uid="{00000000-0005-0000-0000-000006000000}"/>
    <cellStyle name="20% - Accent1 2 2 2 2 2 2 2 2" xfId="5060" xr:uid="{00000000-0005-0000-0000-000007000000}"/>
    <cellStyle name="20% - Accent1 2 2 2 2 2 2 3" xfId="3730" xr:uid="{00000000-0005-0000-0000-000008000000}"/>
    <cellStyle name="20% - Accent1 2 2 2 2 2 3" xfId="1732" xr:uid="{00000000-0005-0000-0000-000009000000}"/>
    <cellStyle name="20% - Accent1 2 2 2 2 2 3 2" xfId="4395" xr:uid="{00000000-0005-0000-0000-00000A000000}"/>
    <cellStyle name="20% - Accent1 2 2 2 2 2 4" xfId="3065" xr:uid="{00000000-0005-0000-0000-00000B000000}"/>
    <cellStyle name="20% - Accent1 2 2 2 2 3" xfId="728" xr:uid="{00000000-0005-0000-0000-00000C000000}"/>
    <cellStyle name="20% - Accent1 2 2 2 2 3 2" xfId="2065" xr:uid="{00000000-0005-0000-0000-00000D000000}"/>
    <cellStyle name="20% - Accent1 2 2 2 2 3 2 2" xfId="4728" xr:uid="{00000000-0005-0000-0000-00000E000000}"/>
    <cellStyle name="20% - Accent1 2 2 2 2 3 3" xfId="3398" xr:uid="{00000000-0005-0000-0000-00000F000000}"/>
    <cellStyle name="20% - Accent1 2 2 2 2 4" xfId="1400" xr:uid="{00000000-0005-0000-0000-000010000000}"/>
    <cellStyle name="20% - Accent1 2 2 2 2 4 2" xfId="4063" xr:uid="{00000000-0005-0000-0000-000011000000}"/>
    <cellStyle name="20% - Accent1 2 2 2 2 5" xfId="2733" xr:uid="{00000000-0005-0000-0000-000012000000}"/>
    <cellStyle name="20% - Accent1 2 2 2 3" xfId="33" xr:uid="{00000000-0005-0000-0000-000013000000}"/>
    <cellStyle name="20% - Accent1 2 2 2 3 2" xfId="371" xr:uid="{00000000-0005-0000-0000-000014000000}"/>
    <cellStyle name="20% - Accent1 2 2 2 3 2 2" xfId="1065" xr:uid="{00000000-0005-0000-0000-000015000000}"/>
    <cellStyle name="20% - Accent1 2 2 2 3 2 2 2" xfId="2398" xr:uid="{00000000-0005-0000-0000-000016000000}"/>
    <cellStyle name="20% - Accent1 2 2 2 3 2 2 2 2" xfId="5061" xr:uid="{00000000-0005-0000-0000-000017000000}"/>
    <cellStyle name="20% - Accent1 2 2 2 3 2 2 3" xfId="3731" xr:uid="{00000000-0005-0000-0000-000018000000}"/>
    <cellStyle name="20% - Accent1 2 2 2 3 2 3" xfId="1733" xr:uid="{00000000-0005-0000-0000-000019000000}"/>
    <cellStyle name="20% - Accent1 2 2 2 3 2 3 2" xfId="4396" xr:uid="{00000000-0005-0000-0000-00001A000000}"/>
    <cellStyle name="20% - Accent1 2 2 2 3 2 4" xfId="3066" xr:uid="{00000000-0005-0000-0000-00001B000000}"/>
    <cellStyle name="20% - Accent1 2 2 2 3 3" xfId="729" xr:uid="{00000000-0005-0000-0000-00001C000000}"/>
    <cellStyle name="20% - Accent1 2 2 2 3 3 2" xfId="2066" xr:uid="{00000000-0005-0000-0000-00001D000000}"/>
    <cellStyle name="20% - Accent1 2 2 2 3 3 2 2" xfId="4729" xr:uid="{00000000-0005-0000-0000-00001E000000}"/>
    <cellStyle name="20% - Accent1 2 2 2 3 3 3" xfId="3399" xr:uid="{00000000-0005-0000-0000-00001F000000}"/>
    <cellStyle name="20% - Accent1 2 2 2 3 4" xfId="1401" xr:uid="{00000000-0005-0000-0000-000020000000}"/>
    <cellStyle name="20% - Accent1 2 2 2 3 4 2" xfId="4064" xr:uid="{00000000-0005-0000-0000-000021000000}"/>
    <cellStyle name="20% - Accent1 2 2 2 3 5" xfId="2734" xr:uid="{00000000-0005-0000-0000-000022000000}"/>
    <cellStyle name="20% - Accent1 2 2 2 4" xfId="369" xr:uid="{00000000-0005-0000-0000-000023000000}"/>
    <cellStyle name="20% - Accent1 2 2 2 4 2" xfId="1063" xr:uid="{00000000-0005-0000-0000-000024000000}"/>
    <cellStyle name="20% - Accent1 2 2 2 4 2 2" xfId="2396" xr:uid="{00000000-0005-0000-0000-000025000000}"/>
    <cellStyle name="20% - Accent1 2 2 2 4 2 2 2" xfId="5059" xr:uid="{00000000-0005-0000-0000-000026000000}"/>
    <cellStyle name="20% - Accent1 2 2 2 4 2 3" xfId="3729" xr:uid="{00000000-0005-0000-0000-000027000000}"/>
    <cellStyle name="20% - Accent1 2 2 2 4 3" xfId="1731" xr:uid="{00000000-0005-0000-0000-000028000000}"/>
    <cellStyle name="20% - Accent1 2 2 2 4 3 2" xfId="4394" xr:uid="{00000000-0005-0000-0000-000029000000}"/>
    <cellStyle name="20% - Accent1 2 2 2 4 4" xfId="3064" xr:uid="{00000000-0005-0000-0000-00002A000000}"/>
    <cellStyle name="20% - Accent1 2 2 2 5" xfId="727" xr:uid="{00000000-0005-0000-0000-00002B000000}"/>
    <cellStyle name="20% - Accent1 2 2 2 5 2" xfId="2064" xr:uid="{00000000-0005-0000-0000-00002C000000}"/>
    <cellStyle name="20% - Accent1 2 2 2 5 2 2" xfId="4727" xr:uid="{00000000-0005-0000-0000-00002D000000}"/>
    <cellStyle name="20% - Accent1 2 2 2 5 3" xfId="3397" xr:uid="{00000000-0005-0000-0000-00002E000000}"/>
    <cellStyle name="20% - Accent1 2 2 2 6" xfId="1399" xr:uid="{00000000-0005-0000-0000-00002F000000}"/>
    <cellStyle name="20% - Accent1 2 2 2 6 2" xfId="4062" xr:uid="{00000000-0005-0000-0000-000030000000}"/>
    <cellStyle name="20% - Accent1 2 2 2 7" xfId="2732" xr:uid="{00000000-0005-0000-0000-000031000000}"/>
    <cellStyle name="20% - Accent1 2 2 3" xfId="34" xr:uid="{00000000-0005-0000-0000-000032000000}"/>
    <cellStyle name="20% - Accent1 2 2 3 2" xfId="372" xr:uid="{00000000-0005-0000-0000-000033000000}"/>
    <cellStyle name="20% - Accent1 2 2 3 2 2" xfId="1066" xr:uid="{00000000-0005-0000-0000-000034000000}"/>
    <cellStyle name="20% - Accent1 2 2 3 2 2 2" xfId="2399" xr:uid="{00000000-0005-0000-0000-000035000000}"/>
    <cellStyle name="20% - Accent1 2 2 3 2 2 2 2" xfId="5062" xr:uid="{00000000-0005-0000-0000-000036000000}"/>
    <cellStyle name="20% - Accent1 2 2 3 2 2 3" xfId="3732" xr:uid="{00000000-0005-0000-0000-000037000000}"/>
    <cellStyle name="20% - Accent1 2 2 3 2 3" xfId="1734" xr:uid="{00000000-0005-0000-0000-000038000000}"/>
    <cellStyle name="20% - Accent1 2 2 3 2 3 2" xfId="4397" xr:uid="{00000000-0005-0000-0000-000039000000}"/>
    <cellStyle name="20% - Accent1 2 2 3 2 4" xfId="3067" xr:uid="{00000000-0005-0000-0000-00003A000000}"/>
    <cellStyle name="20% - Accent1 2 2 3 3" xfId="730" xr:uid="{00000000-0005-0000-0000-00003B000000}"/>
    <cellStyle name="20% - Accent1 2 2 3 3 2" xfId="2067" xr:uid="{00000000-0005-0000-0000-00003C000000}"/>
    <cellStyle name="20% - Accent1 2 2 3 3 2 2" xfId="4730" xr:uid="{00000000-0005-0000-0000-00003D000000}"/>
    <cellStyle name="20% - Accent1 2 2 3 3 3" xfId="3400" xr:uid="{00000000-0005-0000-0000-00003E000000}"/>
    <cellStyle name="20% - Accent1 2 2 3 4" xfId="1402" xr:uid="{00000000-0005-0000-0000-00003F000000}"/>
    <cellStyle name="20% - Accent1 2 2 3 4 2" xfId="4065" xr:uid="{00000000-0005-0000-0000-000040000000}"/>
    <cellStyle name="20% - Accent1 2 2 3 5" xfId="2735" xr:uid="{00000000-0005-0000-0000-000041000000}"/>
    <cellStyle name="20% - Accent1 2 2 4" xfId="35" xr:uid="{00000000-0005-0000-0000-000042000000}"/>
    <cellStyle name="20% - Accent1 2 2 4 2" xfId="373" xr:uid="{00000000-0005-0000-0000-000043000000}"/>
    <cellStyle name="20% - Accent1 2 2 4 2 2" xfId="1067" xr:uid="{00000000-0005-0000-0000-000044000000}"/>
    <cellStyle name="20% - Accent1 2 2 4 2 2 2" xfId="2400" xr:uid="{00000000-0005-0000-0000-000045000000}"/>
    <cellStyle name="20% - Accent1 2 2 4 2 2 2 2" xfId="5063" xr:uid="{00000000-0005-0000-0000-000046000000}"/>
    <cellStyle name="20% - Accent1 2 2 4 2 2 3" xfId="3733" xr:uid="{00000000-0005-0000-0000-000047000000}"/>
    <cellStyle name="20% - Accent1 2 2 4 2 3" xfId="1735" xr:uid="{00000000-0005-0000-0000-000048000000}"/>
    <cellStyle name="20% - Accent1 2 2 4 2 3 2" xfId="4398" xr:uid="{00000000-0005-0000-0000-000049000000}"/>
    <cellStyle name="20% - Accent1 2 2 4 2 4" xfId="3068" xr:uid="{00000000-0005-0000-0000-00004A000000}"/>
    <cellStyle name="20% - Accent1 2 2 4 3" xfId="731" xr:uid="{00000000-0005-0000-0000-00004B000000}"/>
    <cellStyle name="20% - Accent1 2 2 4 3 2" xfId="2068" xr:uid="{00000000-0005-0000-0000-00004C000000}"/>
    <cellStyle name="20% - Accent1 2 2 4 3 2 2" xfId="4731" xr:uid="{00000000-0005-0000-0000-00004D000000}"/>
    <cellStyle name="20% - Accent1 2 2 4 3 3" xfId="3401" xr:uid="{00000000-0005-0000-0000-00004E000000}"/>
    <cellStyle name="20% - Accent1 2 2 4 4" xfId="1403" xr:uid="{00000000-0005-0000-0000-00004F000000}"/>
    <cellStyle name="20% - Accent1 2 2 4 4 2" xfId="4066" xr:uid="{00000000-0005-0000-0000-000050000000}"/>
    <cellStyle name="20% - Accent1 2 2 4 5" xfId="2736" xr:uid="{00000000-0005-0000-0000-000051000000}"/>
    <cellStyle name="20% - Accent1 2 2 5" xfId="368" xr:uid="{00000000-0005-0000-0000-000052000000}"/>
    <cellStyle name="20% - Accent1 2 2 5 2" xfId="1062" xr:uid="{00000000-0005-0000-0000-000053000000}"/>
    <cellStyle name="20% - Accent1 2 2 5 2 2" xfId="2395" xr:uid="{00000000-0005-0000-0000-000054000000}"/>
    <cellStyle name="20% - Accent1 2 2 5 2 2 2" xfId="5058" xr:uid="{00000000-0005-0000-0000-000055000000}"/>
    <cellStyle name="20% - Accent1 2 2 5 2 3" xfId="3728" xr:uid="{00000000-0005-0000-0000-000056000000}"/>
    <cellStyle name="20% - Accent1 2 2 5 3" xfId="1730" xr:uid="{00000000-0005-0000-0000-000057000000}"/>
    <cellStyle name="20% - Accent1 2 2 5 3 2" xfId="4393" xr:uid="{00000000-0005-0000-0000-000058000000}"/>
    <cellStyle name="20% - Accent1 2 2 5 4" xfId="3063" xr:uid="{00000000-0005-0000-0000-000059000000}"/>
    <cellStyle name="20% - Accent1 2 2 6" xfId="726" xr:uid="{00000000-0005-0000-0000-00005A000000}"/>
    <cellStyle name="20% - Accent1 2 2 6 2" xfId="2063" xr:uid="{00000000-0005-0000-0000-00005B000000}"/>
    <cellStyle name="20% - Accent1 2 2 6 2 2" xfId="4726" xr:uid="{00000000-0005-0000-0000-00005C000000}"/>
    <cellStyle name="20% - Accent1 2 2 6 3" xfId="3396" xr:uid="{00000000-0005-0000-0000-00005D000000}"/>
    <cellStyle name="20% - Accent1 2 2 7" xfId="1398" xr:uid="{00000000-0005-0000-0000-00005E000000}"/>
    <cellStyle name="20% - Accent1 2 2 7 2" xfId="4061" xr:uid="{00000000-0005-0000-0000-00005F000000}"/>
    <cellStyle name="20% - Accent1 2 2 8" xfId="2731" xr:uid="{00000000-0005-0000-0000-000060000000}"/>
    <cellStyle name="20% - Accent1 2 3" xfId="36" xr:uid="{00000000-0005-0000-0000-000061000000}"/>
    <cellStyle name="20% - Accent1 2 3 2" xfId="37" xr:uid="{00000000-0005-0000-0000-000062000000}"/>
    <cellStyle name="20% - Accent1 2 3 2 2" xfId="375" xr:uid="{00000000-0005-0000-0000-000063000000}"/>
    <cellStyle name="20% - Accent1 2 3 2 2 2" xfId="1069" xr:uid="{00000000-0005-0000-0000-000064000000}"/>
    <cellStyle name="20% - Accent1 2 3 2 2 2 2" xfId="2402" xr:uid="{00000000-0005-0000-0000-000065000000}"/>
    <cellStyle name="20% - Accent1 2 3 2 2 2 2 2" xfId="5065" xr:uid="{00000000-0005-0000-0000-000066000000}"/>
    <cellStyle name="20% - Accent1 2 3 2 2 2 3" xfId="3735" xr:uid="{00000000-0005-0000-0000-000067000000}"/>
    <cellStyle name="20% - Accent1 2 3 2 2 3" xfId="1737" xr:uid="{00000000-0005-0000-0000-000068000000}"/>
    <cellStyle name="20% - Accent1 2 3 2 2 3 2" xfId="4400" xr:uid="{00000000-0005-0000-0000-000069000000}"/>
    <cellStyle name="20% - Accent1 2 3 2 2 4" xfId="3070" xr:uid="{00000000-0005-0000-0000-00006A000000}"/>
    <cellStyle name="20% - Accent1 2 3 2 3" xfId="733" xr:uid="{00000000-0005-0000-0000-00006B000000}"/>
    <cellStyle name="20% - Accent1 2 3 2 3 2" xfId="2070" xr:uid="{00000000-0005-0000-0000-00006C000000}"/>
    <cellStyle name="20% - Accent1 2 3 2 3 2 2" xfId="4733" xr:uid="{00000000-0005-0000-0000-00006D000000}"/>
    <cellStyle name="20% - Accent1 2 3 2 3 3" xfId="3403" xr:uid="{00000000-0005-0000-0000-00006E000000}"/>
    <cellStyle name="20% - Accent1 2 3 2 4" xfId="1405" xr:uid="{00000000-0005-0000-0000-00006F000000}"/>
    <cellStyle name="20% - Accent1 2 3 2 4 2" xfId="4068" xr:uid="{00000000-0005-0000-0000-000070000000}"/>
    <cellStyle name="20% - Accent1 2 3 2 5" xfId="2738" xr:uid="{00000000-0005-0000-0000-000071000000}"/>
    <cellStyle name="20% - Accent1 2 3 3" xfId="38" xr:uid="{00000000-0005-0000-0000-000072000000}"/>
    <cellStyle name="20% - Accent1 2 3 3 2" xfId="376" xr:uid="{00000000-0005-0000-0000-000073000000}"/>
    <cellStyle name="20% - Accent1 2 3 3 2 2" xfId="1070" xr:uid="{00000000-0005-0000-0000-000074000000}"/>
    <cellStyle name="20% - Accent1 2 3 3 2 2 2" xfId="2403" xr:uid="{00000000-0005-0000-0000-000075000000}"/>
    <cellStyle name="20% - Accent1 2 3 3 2 2 2 2" xfId="5066" xr:uid="{00000000-0005-0000-0000-000076000000}"/>
    <cellStyle name="20% - Accent1 2 3 3 2 2 3" xfId="3736" xr:uid="{00000000-0005-0000-0000-000077000000}"/>
    <cellStyle name="20% - Accent1 2 3 3 2 3" xfId="1738" xr:uid="{00000000-0005-0000-0000-000078000000}"/>
    <cellStyle name="20% - Accent1 2 3 3 2 3 2" xfId="4401" xr:uid="{00000000-0005-0000-0000-000079000000}"/>
    <cellStyle name="20% - Accent1 2 3 3 2 4" xfId="3071" xr:uid="{00000000-0005-0000-0000-00007A000000}"/>
    <cellStyle name="20% - Accent1 2 3 3 3" xfId="734" xr:uid="{00000000-0005-0000-0000-00007B000000}"/>
    <cellStyle name="20% - Accent1 2 3 3 3 2" xfId="2071" xr:uid="{00000000-0005-0000-0000-00007C000000}"/>
    <cellStyle name="20% - Accent1 2 3 3 3 2 2" xfId="4734" xr:uid="{00000000-0005-0000-0000-00007D000000}"/>
    <cellStyle name="20% - Accent1 2 3 3 3 3" xfId="3404" xr:uid="{00000000-0005-0000-0000-00007E000000}"/>
    <cellStyle name="20% - Accent1 2 3 3 4" xfId="1406" xr:uid="{00000000-0005-0000-0000-00007F000000}"/>
    <cellStyle name="20% - Accent1 2 3 3 4 2" xfId="4069" xr:uid="{00000000-0005-0000-0000-000080000000}"/>
    <cellStyle name="20% - Accent1 2 3 3 5" xfId="2739" xr:uid="{00000000-0005-0000-0000-000081000000}"/>
    <cellStyle name="20% - Accent1 2 3 4" xfId="374" xr:uid="{00000000-0005-0000-0000-000082000000}"/>
    <cellStyle name="20% - Accent1 2 3 4 2" xfId="1068" xr:uid="{00000000-0005-0000-0000-000083000000}"/>
    <cellStyle name="20% - Accent1 2 3 4 2 2" xfId="2401" xr:uid="{00000000-0005-0000-0000-000084000000}"/>
    <cellStyle name="20% - Accent1 2 3 4 2 2 2" xfId="5064" xr:uid="{00000000-0005-0000-0000-000085000000}"/>
    <cellStyle name="20% - Accent1 2 3 4 2 3" xfId="3734" xr:uid="{00000000-0005-0000-0000-000086000000}"/>
    <cellStyle name="20% - Accent1 2 3 4 3" xfId="1736" xr:uid="{00000000-0005-0000-0000-000087000000}"/>
    <cellStyle name="20% - Accent1 2 3 4 3 2" xfId="4399" xr:uid="{00000000-0005-0000-0000-000088000000}"/>
    <cellStyle name="20% - Accent1 2 3 4 4" xfId="3069" xr:uid="{00000000-0005-0000-0000-000089000000}"/>
    <cellStyle name="20% - Accent1 2 3 5" xfId="732" xr:uid="{00000000-0005-0000-0000-00008A000000}"/>
    <cellStyle name="20% - Accent1 2 3 5 2" xfId="2069" xr:uid="{00000000-0005-0000-0000-00008B000000}"/>
    <cellStyle name="20% - Accent1 2 3 5 2 2" xfId="4732" xr:uid="{00000000-0005-0000-0000-00008C000000}"/>
    <cellStyle name="20% - Accent1 2 3 5 3" xfId="3402" xr:uid="{00000000-0005-0000-0000-00008D000000}"/>
    <cellStyle name="20% - Accent1 2 3 6" xfId="1404" xr:uid="{00000000-0005-0000-0000-00008E000000}"/>
    <cellStyle name="20% - Accent1 2 3 6 2" xfId="4067" xr:uid="{00000000-0005-0000-0000-00008F000000}"/>
    <cellStyle name="20% - Accent1 2 3 7" xfId="2737" xr:uid="{00000000-0005-0000-0000-000090000000}"/>
    <cellStyle name="20% - Accent1 2 4" xfId="39" xr:uid="{00000000-0005-0000-0000-000091000000}"/>
    <cellStyle name="20% - Accent1 2 4 2" xfId="377" xr:uid="{00000000-0005-0000-0000-000092000000}"/>
    <cellStyle name="20% - Accent1 2 4 2 2" xfId="1071" xr:uid="{00000000-0005-0000-0000-000093000000}"/>
    <cellStyle name="20% - Accent1 2 4 2 2 2" xfId="2404" xr:uid="{00000000-0005-0000-0000-000094000000}"/>
    <cellStyle name="20% - Accent1 2 4 2 2 2 2" xfId="5067" xr:uid="{00000000-0005-0000-0000-000095000000}"/>
    <cellStyle name="20% - Accent1 2 4 2 2 3" xfId="3737" xr:uid="{00000000-0005-0000-0000-000096000000}"/>
    <cellStyle name="20% - Accent1 2 4 2 3" xfId="1739" xr:uid="{00000000-0005-0000-0000-000097000000}"/>
    <cellStyle name="20% - Accent1 2 4 2 3 2" xfId="4402" xr:uid="{00000000-0005-0000-0000-000098000000}"/>
    <cellStyle name="20% - Accent1 2 4 2 4" xfId="3072" xr:uid="{00000000-0005-0000-0000-000099000000}"/>
    <cellStyle name="20% - Accent1 2 4 3" xfId="735" xr:uid="{00000000-0005-0000-0000-00009A000000}"/>
    <cellStyle name="20% - Accent1 2 4 3 2" xfId="2072" xr:uid="{00000000-0005-0000-0000-00009B000000}"/>
    <cellStyle name="20% - Accent1 2 4 3 2 2" xfId="4735" xr:uid="{00000000-0005-0000-0000-00009C000000}"/>
    <cellStyle name="20% - Accent1 2 4 3 3" xfId="3405" xr:uid="{00000000-0005-0000-0000-00009D000000}"/>
    <cellStyle name="20% - Accent1 2 4 4" xfId="1407" xr:uid="{00000000-0005-0000-0000-00009E000000}"/>
    <cellStyle name="20% - Accent1 2 4 4 2" xfId="4070" xr:uid="{00000000-0005-0000-0000-00009F000000}"/>
    <cellStyle name="20% - Accent1 2 4 5" xfId="2740" xr:uid="{00000000-0005-0000-0000-0000A0000000}"/>
    <cellStyle name="20% - Accent1 2 5" xfId="40" xr:uid="{00000000-0005-0000-0000-0000A1000000}"/>
    <cellStyle name="20% - Accent1 2 5 2" xfId="378" xr:uid="{00000000-0005-0000-0000-0000A2000000}"/>
    <cellStyle name="20% - Accent1 2 5 2 2" xfId="1072" xr:uid="{00000000-0005-0000-0000-0000A3000000}"/>
    <cellStyle name="20% - Accent1 2 5 2 2 2" xfId="2405" xr:uid="{00000000-0005-0000-0000-0000A4000000}"/>
    <cellStyle name="20% - Accent1 2 5 2 2 2 2" xfId="5068" xr:uid="{00000000-0005-0000-0000-0000A5000000}"/>
    <cellStyle name="20% - Accent1 2 5 2 2 3" xfId="3738" xr:uid="{00000000-0005-0000-0000-0000A6000000}"/>
    <cellStyle name="20% - Accent1 2 5 2 3" xfId="1740" xr:uid="{00000000-0005-0000-0000-0000A7000000}"/>
    <cellStyle name="20% - Accent1 2 5 2 3 2" xfId="4403" xr:uid="{00000000-0005-0000-0000-0000A8000000}"/>
    <cellStyle name="20% - Accent1 2 5 2 4" xfId="3073" xr:uid="{00000000-0005-0000-0000-0000A9000000}"/>
    <cellStyle name="20% - Accent1 2 5 3" xfId="736" xr:uid="{00000000-0005-0000-0000-0000AA000000}"/>
    <cellStyle name="20% - Accent1 2 5 3 2" xfId="2073" xr:uid="{00000000-0005-0000-0000-0000AB000000}"/>
    <cellStyle name="20% - Accent1 2 5 3 2 2" xfId="4736" xr:uid="{00000000-0005-0000-0000-0000AC000000}"/>
    <cellStyle name="20% - Accent1 2 5 3 3" xfId="3406" xr:uid="{00000000-0005-0000-0000-0000AD000000}"/>
    <cellStyle name="20% - Accent1 2 5 4" xfId="1408" xr:uid="{00000000-0005-0000-0000-0000AE000000}"/>
    <cellStyle name="20% - Accent1 2 5 4 2" xfId="4071" xr:uid="{00000000-0005-0000-0000-0000AF000000}"/>
    <cellStyle name="20% - Accent1 2 5 5" xfId="2741" xr:uid="{00000000-0005-0000-0000-0000B0000000}"/>
    <cellStyle name="20% - Accent1 2 6" xfId="367" xr:uid="{00000000-0005-0000-0000-0000B1000000}"/>
    <cellStyle name="20% - Accent1 2 6 2" xfId="1061" xr:uid="{00000000-0005-0000-0000-0000B2000000}"/>
    <cellStyle name="20% - Accent1 2 6 2 2" xfId="2394" xr:uid="{00000000-0005-0000-0000-0000B3000000}"/>
    <cellStyle name="20% - Accent1 2 6 2 2 2" xfId="5057" xr:uid="{00000000-0005-0000-0000-0000B4000000}"/>
    <cellStyle name="20% - Accent1 2 6 2 3" xfId="3727" xr:uid="{00000000-0005-0000-0000-0000B5000000}"/>
    <cellStyle name="20% - Accent1 2 6 3" xfId="1729" xr:uid="{00000000-0005-0000-0000-0000B6000000}"/>
    <cellStyle name="20% - Accent1 2 6 3 2" xfId="4392" xr:uid="{00000000-0005-0000-0000-0000B7000000}"/>
    <cellStyle name="20% - Accent1 2 6 4" xfId="3062" xr:uid="{00000000-0005-0000-0000-0000B8000000}"/>
    <cellStyle name="20% - Accent1 2 7" xfId="725" xr:uid="{00000000-0005-0000-0000-0000B9000000}"/>
    <cellStyle name="20% - Accent1 2 7 2" xfId="2062" xr:uid="{00000000-0005-0000-0000-0000BA000000}"/>
    <cellStyle name="20% - Accent1 2 7 2 2" xfId="4725" xr:uid="{00000000-0005-0000-0000-0000BB000000}"/>
    <cellStyle name="20% - Accent1 2 7 3" xfId="3395" xr:uid="{00000000-0005-0000-0000-0000BC000000}"/>
    <cellStyle name="20% - Accent1 2 8" xfId="1397" xr:uid="{00000000-0005-0000-0000-0000BD000000}"/>
    <cellStyle name="20% - Accent1 2 8 2" xfId="4060" xr:uid="{00000000-0005-0000-0000-0000BE000000}"/>
    <cellStyle name="20% - Accent1 2 9" xfId="2730" xr:uid="{00000000-0005-0000-0000-0000BF000000}"/>
    <cellStyle name="20% - Accent1 3" xfId="41" xr:uid="{00000000-0005-0000-0000-0000C0000000}"/>
    <cellStyle name="20% - Accent1 3 2" xfId="42" xr:uid="{00000000-0005-0000-0000-0000C1000000}"/>
    <cellStyle name="20% - Accent1 3 2 2" xfId="43" xr:uid="{00000000-0005-0000-0000-0000C2000000}"/>
    <cellStyle name="20% - Accent1 3 2 2 2" xfId="381" xr:uid="{00000000-0005-0000-0000-0000C3000000}"/>
    <cellStyle name="20% - Accent1 3 2 2 2 2" xfId="1075" xr:uid="{00000000-0005-0000-0000-0000C4000000}"/>
    <cellStyle name="20% - Accent1 3 2 2 2 2 2" xfId="2408" xr:uid="{00000000-0005-0000-0000-0000C5000000}"/>
    <cellStyle name="20% - Accent1 3 2 2 2 2 2 2" xfId="5071" xr:uid="{00000000-0005-0000-0000-0000C6000000}"/>
    <cellStyle name="20% - Accent1 3 2 2 2 2 3" xfId="3741" xr:uid="{00000000-0005-0000-0000-0000C7000000}"/>
    <cellStyle name="20% - Accent1 3 2 2 2 3" xfId="1743" xr:uid="{00000000-0005-0000-0000-0000C8000000}"/>
    <cellStyle name="20% - Accent1 3 2 2 2 3 2" xfId="4406" xr:uid="{00000000-0005-0000-0000-0000C9000000}"/>
    <cellStyle name="20% - Accent1 3 2 2 2 4" xfId="3076" xr:uid="{00000000-0005-0000-0000-0000CA000000}"/>
    <cellStyle name="20% - Accent1 3 2 2 3" xfId="739" xr:uid="{00000000-0005-0000-0000-0000CB000000}"/>
    <cellStyle name="20% - Accent1 3 2 2 3 2" xfId="2076" xr:uid="{00000000-0005-0000-0000-0000CC000000}"/>
    <cellStyle name="20% - Accent1 3 2 2 3 2 2" xfId="4739" xr:uid="{00000000-0005-0000-0000-0000CD000000}"/>
    <cellStyle name="20% - Accent1 3 2 2 3 3" xfId="3409" xr:uid="{00000000-0005-0000-0000-0000CE000000}"/>
    <cellStyle name="20% - Accent1 3 2 2 4" xfId="1411" xr:uid="{00000000-0005-0000-0000-0000CF000000}"/>
    <cellStyle name="20% - Accent1 3 2 2 4 2" xfId="4074" xr:uid="{00000000-0005-0000-0000-0000D0000000}"/>
    <cellStyle name="20% - Accent1 3 2 2 5" xfId="2744" xr:uid="{00000000-0005-0000-0000-0000D1000000}"/>
    <cellStyle name="20% - Accent1 3 2 3" xfId="44" xr:uid="{00000000-0005-0000-0000-0000D2000000}"/>
    <cellStyle name="20% - Accent1 3 2 3 2" xfId="382" xr:uid="{00000000-0005-0000-0000-0000D3000000}"/>
    <cellStyle name="20% - Accent1 3 2 3 2 2" xfId="1076" xr:uid="{00000000-0005-0000-0000-0000D4000000}"/>
    <cellStyle name="20% - Accent1 3 2 3 2 2 2" xfId="2409" xr:uid="{00000000-0005-0000-0000-0000D5000000}"/>
    <cellStyle name="20% - Accent1 3 2 3 2 2 2 2" xfId="5072" xr:uid="{00000000-0005-0000-0000-0000D6000000}"/>
    <cellStyle name="20% - Accent1 3 2 3 2 2 3" xfId="3742" xr:uid="{00000000-0005-0000-0000-0000D7000000}"/>
    <cellStyle name="20% - Accent1 3 2 3 2 3" xfId="1744" xr:uid="{00000000-0005-0000-0000-0000D8000000}"/>
    <cellStyle name="20% - Accent1 3 2 3 2 3 2" xfId="4407" xr:uid="{00000000-0005-0000-0000-0000D9000000}"/>
    <cellStyle name="20% - Accent1 3 2 3 2 4" xfId="3077" xr:uid="{00000000-0005-0000-0000-0000DA000000}"/>
    <cellStyle name="20% - Accent1 3 2 3 3" xfId="740" xr:uid="{00000000-0005-0000-0000-0000DB000000}"/>
    <cellStyle name="20% - Accent1 3 2 3 3 2" xfId="2077" xr:uid="{00000000-0005-0000-0000-0000DC000000}"/>
    <cellStyle name="20% - Accent1 3 2 3 3 2 2" xfId="4740" xr:uid="{00000000-0005-0000-0000-0000DD000000}"/>
    <cellStyle name="20% - Accent1 3 2 3 3 3" xfId="3410" xr:uid="{00000000-0005-0000-0000-0000DE000000}"/>
    <cellStyle name="20% - Accent1 3 2 3 4" xfId="1412" xr:uid="{00000000-0005-0000-0000-0000DF000000}"/>
    <cellStyle name="20% - Accent1 3 2 3 4 2" xfId="4075" xr:uid="{00000000-0005-0000-0000-0000E0000000}"/>
    <cellStyle name="20% - Accent1 3 2 3 5" xfId="2745" xr:uid="{00000000-0005-0000-0000-0000E1000000}"/>
    <cellStyle name="20% - Accent1 3 2 4" xfId="380" xr:uid="{00000000-0005-0000-0000-0000E2000000}"/>
    <cellStyle name="20% - Accent1 3 2 4 2" xfId="1074" xr:uid="{00000000-0005-0000-0000-0000E3000000}"/>
    <cellStyle name="20% - Accent1 3 2 4 2 2" xfId="2407" xr:uid="{00000000-0005-0000-0000-0000E4000000}"/>
    <cellStyle name="20% - Accent1 3 2 4 2 2 2" xfId="5070" xr:uid="{00000000-0005-0000-0000-0000E5000000}"/>
    <cellStyle name="20% - Accent1 3 2 4 2 3" xfId="3740" xr:uid="{00000000-0005-0000-0000-0000E6000000}"/>
    <cellStyle name="20% - Accent1 3 2 4 3" xfId="1742" xr:uid="{00000000-0005-0000-0000-0000E7000000}"/>
    <cellStyle name="20% - Accent1 3 2 4 3 2" xfId="4405" xr:uid="{00000000-0005-0000-0000-0000E8000000}"/>
    <cellStyle name="20% - Accent1 3 2 4 4" xfId="3075" xr:uid="{00000000-0005-0000-0000-0000E9000000}"/>
    <cellStyle name="20% - Accent1 3 2 5" xfId="738" xr:uid="{00000000-0005-0000-0000-0000EA000000}"/>
    <cellStyle name="20% - Accent1 3 2 5 2" xfId="2075" xr:uid="{00000000-0005-0000-0000-0000EB000000}"/>
    <cellStyle name="20% - Accent1 3 2 5 2 2" xfId="4738" xr:uid="{00000000-0005-0000-0000-0000EC000000}"/>
    <cellStyle name="20% - Accent1 3 2 5 3" xfId="3408" xr:uid="{00000000-0005-0000-0000-0000ED000000}"/>
    <cellStyle name="20% - Accent1 3 2 6" xfId="1410" xr:uid="{00000000-0005-0000-0000-0000EE000000}"/>
    <cellStyle name="20% - Accent1 3 2 6 2" xfId="4073" xr:uid="{00000000-0005-0000-0000-0000EF000000}"/>
    <cellStyle name="20% - Accent1 3 2 7" xfId="2743" xr:uid="{00000000-0005-0000-0000-0000F0000000}"/>
    <cellStyle name="20% - Accent1 3 3" xfId="45" xr:uid="{00000000-0005-0000-0000-0000F1000000}"/>
    <cellStyle name="20% - Accent1 3 3 2" xfId="383" xr:uid="{00000000-0005-0000-0000-0000F2000000}"/>
    <cellStyle name="20% - Accent1 3 3 2 2" xfId="1077" xr:uid="{00000000-0005-0000-0000-0000F3000000}"/>
    <cellStyle name="20% - Accent1 3 3 2 2 2" xfId="2410" xr:uid="{00000000-0005-0000-0000-0000F4000000}"/>
    <cellStyle name="20% - Accent1 3 3 2 2 2 2" xfId="5073" xr:uid="{00000000-0005-0000-0000-0000F5000000}"/>
    <cellStyle name="20% - Accent1 3 3 2 2 3" xfId="3743" xr:uid="{00000000-0005-0000-0000-0000F6000000}"/>
    <cellStyle name="20% - Accent1 3 3 2 3" xfId="1745" xr:uid="{00000000-0005-0000-0000-0000F7000000}"/>
    <cellStyle name="20% - Accent1 3 3 2 3 2" xfId="4408" xr:uid="{00000000-0005-0000-0000-0000F8000000}"/>
    <cellStyle name="20% - Accent1 3 3 2 4" xfId="3078" xr:uid="{00000000-0005-0000-0000-0000F9000000}"/>
    <cellStyle name="20% - Accent1 3 3 3" xfId="741" xr:uid="{00000000-0005-0000-0000-0000FA000000}"/>
    <cellStyle name="20% - Accent1 3 3 3 2" xfId="2078" xr:uid="{00000000-0005-0000-0000-0000FB000000}"/>
    <cellStyle name="20% - Accent1 3 3 3 2 2" xfId="4741" xr:uid="{00000000-0005-0000-0000-0000FC000000}"/>
    <cellStyle name="20% - Accent1 3 3 3 3" xfId="3411" xr:uid="{00000000-0005-0000-0000-0000FD000000}"/>
    <cellStyle name="20% - Accent1 3 3 4" xfId="1413" xr:uid="{00000000-0005-0000-0000-0000FE000000}"/>
    <cellStyle name="20% - Accent1 3 3 4 2" xfId="4076" xr:uid="{00000000-0005-0000-0000-0000FF000000}"/>
    <cellStyle name="20% - Accent1 3 3 5" xfId="2746" xr:uid="{00000000-0005-0000-0000-000000010000}"/>
    <cellStyle name="20% - Accent1 3 4" xfId="46" xr:uid="{00000000-0005-0000-0000-000001010000}"/>
    <cellStyle name="20% - Accent1 3 4 2" xfId="384" xr:uid="{00000000-0005-0000-0000-000002010000}"/>
    <cellStyle name="20% - Accent1 3 4 2 2" xfId="1078" xr:uid="{00000000-0005-0000-0000-000003010000}"/>
    <cellStyle name="20% - Accent1 3 4 2 2 2" xfId="2411" xr:uid="{00000000-0005-0000-0000-000004010000}"/>
    <cellStyle name="20% - Accent1 3 4 2 2 2 2" xfId="5074" xr:uid="{00000000-0005-0000-0000-000005010000}"/>
    <cellStyle name="20% - Accent1 3 4 2 2 3" xfId="3744" xr:uid="{00000000-0005-0000-0000-000006010000}"/>
    <cellStyle name="20% - Accent1 3 4 2 3" xfId="1746" xr:uid="{00000000-0005-0000-0000-000007010000}"/>
    <cellStyle name="20% - Accent1 3 4 2 3 2" xfId="4409" xr:uid="{00000000-0005-0000-0000-000008010000}"/>
    <cellStyle name="20% - Accent1 3 4 2 4" xfId="3079" xr:uid="{00000000-0005-0000-0000-000009010000}"/>
    <cellStyle name="20% - Accent1 3 4 3" xfId="742" xr:uid="{00000000-0005-0000-0000-00000A010000}"/>
    <cellStyle name="20% - Accent1 3 4 3 2" xfId="2079" xr:uid="{00000000-0005-0000-0000-00000B010000}"/>
    <cellStyle name="20% - Accent1 3 4 3 2 2" xfId="4742" xr:uid="{00000000-0005-0000-0000-00000C010000}"/>
    <cellStyle name="20% - Accent1 3 4 3 3" xfId="3412" xr:uid="{00000000-0005-0000-0000-00000D010000}"/>
    <cellStyle name="20% - Accent1 3 4 4" xfId="1414" xr:uid="{00000000-0005-0000-0000-00000E010000}"/>
    <cellStyle name="20% - Accent1 3 4 4 2" xfId="4077" xr:uid="{00000000-0005-0000-0000-00000F010000}"/>
    <cellStyle name="20% - Accent1 3 4 5" xfId="2747" xr:uid="{00000000-0005-0000-0000-000010010000}"/>
    <cellStyle name="20% - Accent1 3 5" xfId="379" xr:uid="{00000000-0005-0000-0000-000011010000}"/>
    <cellStyle name="20% - Accent1 3 5 2" xfId="1073" xr:uid="{00000000-0005-0000-0000-000012010000}"/>
    <cellStyle name="20% - Accent1 3 5 2 2" xfId="2406" xr:uid="{00000000-0005-0000-0000-000013010000}"/>
    <cellStyle name="20% - Accent1 3 5 2 2 2" xfId="5069" xr:uid="{00000000-0005-0000-0000-000014010000}"/>
    <cellStyle name="20% - Accent1 3 5 2 3" xfId="3739" xr:uid="{00000000-0005-0000-0000-000015010000}"/>
    <cellStyle name="20% - Accent1 3 5 3" xfId="1741" xr:uid="{00000000-0005-0000-0000-000016010000}"/>
    <cellStyle name="20% - Accent1 3 5 3 2" xfId="4404" xr:uid="{00000000-0005-0000-0000-000017010000}"/>
    <cellStyle name="20% - Accent1 3 5 4" xfId="3074" xr:uid="{00000000-0005-0000-0000-000018010000}"/>
    <cellStyle name="20% - Accent1 3 6" xfId="737" xr:uid="{00000000-0005-0000-0000-000019010000}"/>
    <cellStyle name="20% - Accent1 3 6 2" xfId="2074" xr:uid="{00000000-0005-0000-0000-00001A010000}"/>
    <cellStyle name="20% - Accent1 3 6 2 2" xfId="4737" xr:uid="{00000000-0005-0000-0000-00001B010000}"/>
    <cellStyle name="20% - Accent1 3 6 3" xfId="3407" xr:uid="{00000000-0005-0000-0000-00001C010000}"/>
    <cellStyle name="20% - Accent1 3 7" xfId="1409" xr:uid="{00000000-0005-0000-0000-00001D010000}"/>
    <cellStyle name="20% - Accent1 3 7 2" xfId="4072" xr:uid="{00000000-0005-0000-0000-00001E010000}"/>
    <cellStyle name="20% - Accent1 3 8" xfId="2742" xr:uid="{00000000-0005-0000-0000-00001F010000}"/>
    <cellStyle name="20% - Accent1 4" xfId="47" xr:uid="{00000000-0005-0000-0000-000020010000}"/>
    <cellStyle name="20% - Accent1 4 2" xfId="48" xr:uid="{00000000-0005-0000-0000-000021010000}"/>
    <cellStyle name="20% - Accent1 4 2 2" xfId="386" xr:uid="{00000000-0005-0000-0000-000022010000}"/>
    <cellStyle name="20% - Accent1 4 2 2 2" xfId="1080" xr:uid="{00000000-0005-0000-0000-000023010000}"/>
    <cellStyle name="20% - Accent1 4 2 2 2 2" xfId="2413" xr:uid="{00000000-0005-0000-0000-000024010000}"/>
    <cellStyle name="20% - Accent1 4 2 2 2 2 2" xfId="5076" xr:uid="{00000000-0005-0000-0000-000025010000}"/>
    <cellStyle name="20% - Accent1 4 2 2 2 3" xfId="3746" xr:uid="{00000000-0005-0000-0000-000026010000}"/>
    <cellStyle name="20% - Accent1 4 2 2 3" xfId="1748" xr:uid="{00000000-0005-0000-0000-000027010000}"/>
    <cellStyle name="20% - Accent1 4 2 2 3 2" xfId="4411" xr:uid="{00000000-0005-0000-0000-000028010000}"/>
    <cellStyle name="20% - Accent1 4 2 2 4" xfId="3081" xr:uid="{00000000-0005-0000-0000-000029010000}"/>
    <cellStyle name="20% - Accent1 4 2 3" xfId="744" xr:uid="{00000000-0005-0000-0000-00002A010000}"/>
    <cellStyle name="20% - Accent1 4 2 3 2" xfId="2081" xr:uid="{00000000-0005-0000-0000-00002B010000}"/>
    <cellStyle name="20% - Accent1 4 2 3 2 2" xfId="4744" xr:uid="{00000000-0005-0000-0000-00002C010000}"/>
    <cellStyle name="20% - Accent1 4 2 3 3" xfId="3414" xr:uid="{00000000-0005-0000-0000-00002D010000}"/>
    <cellStyle name="20% - Accent1 4 2 4" xfId="1416" xr:uid="{00000000-0005-0000-0000-00002E010000}"/>
    <cellStyle name="20% - Accent1 4 2 4 2" xfId="4079" xr:uid="{00000000-0005-0000-0000-00002F010000}"/>
    <cellStyle name="20% - Accent1 4 2 5" xfId="2749" xr:uid="{00000000-0005-0000-0000-000030010000}"/>
    <cellStyle name="20% - Accent1 4 3" xfId="49" xr:uid="{00000000-0005-0000-0000-000031010000}"/>
    <cellStyle name="20% - Accent1 4 3 2" xfId="387" xr:uid="{00000000-0005-0000-0000-000032010000}"/>
    <cellStyle name="20% - Accent1 4 3 2 2" xfId="1081" xr:uid="{00000000-0005-0000-0000-000033010000}"/>
    <cellStyle name="20% - Accent1 4 3 2 2 2" xfId="2414" xr:uid="{00000000-0005-0000-0000-000034010000}"/>
    <cellStyle name="20% - Accent1 4 3 2 2 2 2" xfId="5077" xr:uid="{00000000-0005-0000-0000-000035010000}"/>
    <cellStyle name="20% - Accent1 4 3 2 2 3" xfId="3747" xr:uid="{00000000-0005-0000-0000-000036010000}"/>
    <cellStyle name="20% - Accent1 4 3 2 3" xfId="1749" xr:uid="{00000000-0005-0000-0000-000037010000}"/>
    <cellStyle name="20% - Accent1 4 3 2 3 2" xfId="4412" xr:uid="{00000000-0005-0000-0000-000038010000}"/>
    <cellStyle name="20% - Accent1 4 3 2 4" xfId="3082" xr:uid="{00000000-0005-0000-0000-000039010000}"/>
    <cellStyle name="20% - Accent1 4 3 3" xfId="745" xr:uid="{00000000-0005-0000-0000-00003A010000}"/>
    <cellStyle name="20% - Accent1 4 3 3 2" xfId="2082" xr:uid="{00000000-0005-0000-0000-00003B010000}"/>
    <cellStyle name="20% - Accent1 4 3 3 2 2" xfId="4745" xr:uid="{00000000-0005-0000-0000-00003C010000}"/>
    <cellStyle name="20% - Accent1 4 3 3 3" xfId="3415" xr:uid="{00000000-0005-0000-0000-00003D010000}"/>
    <cellStyle name="20% - Accent1 4 3 4" xfId="1417" xr:uid="{00000000-0005-0000-0000-00003E010000}"/>
    <cellStyle name="20% - Accent1 4 3 4 2" xfId="4080" xr:uid="{00000000-0005-0000-0000-00003F010000}"/>
    <cellStyle name="20% - Accent1 4 3 5" xfId="2750" xr:uid="{00000000-0005-0000-0000-000040010000}"/>
    <cellStyle name="20% - Accent1 4 4" xfId="385" xr:uid="{00000000-0005-0000-0000-000041010000}"/>
    <cellStyle name="20% - Accent1 4 4 2" xfId="1079" xr:uid="{00000000-0005-0000-0000-000042010000}"/>
    <cellStyle name="20% - Accent1 4 4 2 2" xfId="2412" xr:uid="{00000000-0005-0000-0000-000043010000}"/>
    <cellStyle name="20% - Accent1 4 4 2 2 2" xfId="5075" xr:uid="{00000000-0005-0000-0000-000044010000}"/>
    <cellStyle name="20% - Accent1 4 4 2 3" xfId="3745" xr:uid="{00000000-0005-0000-0000-000045010000}"/>
    <cellStyle name="20% - Accent1 4 4 3" xfId="1747" xr:uid="{00000000-0005-0000-0000-000046010000}"/>
    <cellStyle name="20% - Accent1 4 4 3 2" xfId="4410" xr:uid="{00000000-0005-0000-0000-000047010000}"/>
    <cellStyle name="20% - Accent1 4 4 4" xfId="3080" xr:uid="{00000000-0005-0000-0000-000048010000}"/>
    <cellStyle name="20% - Accent1 4 5" xfId="743" xr:uid="{00000000-0005-0000-0000-000049010000}"/>
    <cellStyle name="20% - Accent1 4 5 2" xfId="2080" xr:uid="{00000000-0005-0000-0000-00004A010000}"/>
    <cellStyle name="20% - Accent1 4 5 2 2" xfId="4743" xr:uid="{00000000-0005-0000-0000-00004B010000}"/>
    <cellStyle name="20% - Accent1 4 5 3" xfId="3413" xr:uid="{00000000-0005-0000-0000-00004C010000}"/>
    <cellStyle name="20% - Accent1 4 6" xfId="1415" xr:uid="{00000000-0005-0000-0000-00004D010000}"/>
    <cellStyle name="20% - Accent1 4 6 2" xfId="4078" xr:uid="{00000000-0005-0000-0000-00004E010000}"/>
    <cellStyle name="20% - Accent1 4 7" xfId="2748" xr:uid="{00000000-0005-0000-0000-00004F010000}"/>
    <cellStyle name="20% - Accent1 5" xfId="50" xr:uid="{00000000-0005-0000-0000-000050010000}"/>
    <cellStyle name="20% - Accent1 5 2" xfId="388" xr:uid="{00000000-0005-0000-0000-000051010000}"/>
    <cellStyle name="20% - Accent1 5 2 2" xfId="1082" xr:uid="{00000000-0005-0000-0000-000052010000}"/>
    <cellStyle name="20% - Accent1 5 2 2 2" xfId="2415" xr:uid="{00000000-0005-0000-0000-000053010000}"/>
    <cellStyle name="20% - Accent1 5 2 2 2 2" xfId="5078" xr:uid="{00000000-0005-0000-0000-000054010000}"/>
    <cellStyle name="20% - Accent1 5 2 2 3" xfId="3748" xr:uid="{00000000-0005-0000-0000-000055010000}"/>
    <cellStyle name="20% - Accent1 5 2 3" xfId="1750" xr:uid="{00000000-0005-0000-0000-000056010000}"/>
    <cellStyle name="20% - Accent1 5 2 3 2" xfId="4413" xr:uid="{00000000-0005-0000-0000-000057010000}"/>
    <cellStyle name="20% - Accent1 5 2 4" xfId="3083" xr:uid="{00000000-0005-0000-0000-000058010000}"/>
    <cellStyle name="20% - Accent1 5 3" xfId="746" xr:uid="{00000000-0005-0000-0000-000059010000}"/>
    <cellStyle name="20% - Accent1 5 3 2" xfId="2083" xr:uid="{00000000-0005-0000-0000-00005A010000}"/>
    <cellStyle name="20% - Accent1 5 3 2 2" xfId="4746" xr:uid="{00000000-0005-0000-0000-00005B010000}"/>
    <cellStyle name="20% - Accent1 5 3 3" xfId="3416" xr:uid="{00000000-0005-0000-0000-00005C010000}"/>
    <cellStyle name="20% - Accent1 5 4" xfId="1418" xr:uid="{00000000-0005-0000-0000-00005D010000}"/>
    <cellStyle name="20% - Accent1 5 4 2" xfId="4081" xr:uid="{00000000-0005-0000-0000-00005E010000}"/>
    <cellStyle name="20% - Accent1 5 5" xfId="2751" xr:uid="{00000000-0005-0000-0000-00005F010000}"/>
    <cellStyle name="20% - Accent1 6" xfId="51" xr:uid="{00000000-0005-0000-0000-000060010000}"/>
    <cellStyle name="20% - Accent1 6 2" xfId="389" xr:uid="{00000000-0005-0000-0000-000061010000}"/>
    <cellStyle name="20% - Accent1 6 2 2" xfId="1083" xr:uid="{00000000-0005-0000-0000-000062010000}"/>
    <cellStyle name="20% - Accent1 6 2 2 2" xfId="2416" xr:uid="{00000000-0005-0000-0000-000063010000}"/>
    <cellStyle name="20% - Accent1 6 2 2 2 2" xfId="5079" xr:uid="{00000000-0005-0000-0000-000064010000}"/>
    <cellStyle name="20% - Accent1 6 2 2 3" xfId="3749" xr:uid="{00000000-0005-0000-0000-000065010000}"/>
    <cellStyle name="20% - Accent1 6 2 3" xfId="1751" xr:uid="{00000000-0005-0000-0000-000066010000}"/>
    <cellStyle name="20% - Accent1 6 2 3 2" xfId="4414" xr:uid="{00000000-0005-0000-0000-000067010000}"/>
    <cellStyle name="20% - Accent1 6 2 4" xfId="3084" xr:uid="{00000000-0005-0000-0000-000068010000}"/>
    <cellStyle name="20% - Accent1 6 3" xfId="747" xr:uid="{00000000-0005-0000-0000-000069010000}"/>
    <cellStyle name="20% - Accent1 6 3 2" xfId="2084" xr:uid="{00000000-0005-0000-0000-00006A010000}"/>
    <cellStyle name="20% - Accent1 6 3 2 2" xfId="4747" xr:uid="{00000000-0005-0000-0000-00006B010000}"/>
    <cellStyle name="20% - Accent1 6 3 3" xfId="3417" xr:uid="{00000000-0005-0000-0000-00006C010000}"/>
    <cellStyle name="20% - Accent1 6 4" xfId="1419" xr:uid="{00000000-0005-0000-0000-00006D010000}"/>
    <cellStyle name="20% - Accent1 6 4 2" xfId="4082" xr:uid="{00000000-0005-0000-0000-00006E010000}"/>
    <cellStyle name="20% - Accent1 6 5" xfId="2752" xr:uid="{00000000-0005-0000-0000-00006F010000}"/>
    <cellStyle name="20% - Accent2 2" xfId="52" xr:uid="{00000000-0005-0000-0000-000070010000}"/>
    <cellStyle name="20% - Accent2 2 2" xfId="53" xr:uid="{00000000-0005-0000-0000-000071010000}"/>
    <cellStyle name="20% - Accent2 2 2 2" xfId="54" xr:uid="{00000000-0005-0000-0000-000072010000}"/>
    <cellStyle name="20% - Accent2 2 2 2 2" xfId="55" xr:uid="{00000000-0005-0000-0000-000073010000}"/>
    <cellStyle name="20% - Accent2 2 2 2 2 2" xfId="393" xr:uid="{00000000-0005-0000-0000-000074010000}"/>
    <cellStyle name="20% - Accent2 2 2 2 2 2 2" xfId="1087" xr:uid="{00000000-0005-0000-0000-000075010000}"/>
    <cellStyle name="20% - Accent2 2 2 2 2 2 2 2" xfId="2420" xr:uid="{00000000-0005-0000-0000-000076010000}"/>
    <cellStyle name="20% - Accent2 2 2 2 2 2 2 2 2" xfId="5083" xr:uid="{00000000-0005-0000-0000-000077010000}"/>
    <cellStyle name="20% - Accent2 2 2 2 2 2 2 3" xfId="3753" xr:uid="{00000000-0005-0000-0000-000078010000}"/>
    <cellStyle name="20% - Accent2 2 2 2 2 2 3" xfId="1755" xr:uid="{00000000-0005-0000-0000-000079010000}"/>
    <cellStyle name="20% - Accent2 2 2 2 2 2 3 2" xfId="4418" xr:uid="{00000000-0005-0000-0000-00007A010000}"/>
    <cellStyle name="20% - Accent2 2 2 2 2 2 4" xfId="3088" xr:uid="{00000000-0005-0000-0000-00007B010000}"/>
    <cellStyle name="20% - Accent2 2 2 2 2 3" xfId="751" xr:uid="{00000000-0005-0000-0000-00007C010000}"/>
    <cellStyle name="20% - Accent2 2 2 2 2 3 2" xfId="2088" xr:uid="{00000000-0005-0000-0000-00007D010000}"/>
    <cellStyle name="20% - Accent2 2 2 2 2 3 2 2" xfId="4751" xr:uid="{00000000-0005-0000-0000-00007E010000}"/>
    <cellStyle name="20% - Accent2 2 2 2 2 3 3" xfId="3421" xr:uid="{00000000-0005-0000-0000-00007F010000}"/>
    <cellStyle name="20% - Accent2 2 2 2 2 4" xfId="1423" xr:uid="{00000000-0005-0000-0000-000080010000}"/>
    <cellStyle name="20% - Accent2 2 2 2 2 4 2" xfId="4086" xr:uid="{00000000-0005-0000-0000-000081010000}"/>
    <cellStyle name="20% - Accent2 2 2 2 2 5" xfId="2756" xr:uid="{00000000-0005-0000-0000-000082010000}"/>
    <cellStyle name="20% - Accent2 2 2 2 3" xfId="56" xr:uid="{00000000-0005-0000-0000-000083010000}"/>
    <cellStyle name="20% - Accent2 2 2 2 3 2" xfId="394" xr:uid="{00000000-0005-0000-0000-000084010000}"/>
    <cellStyle name="20% - Accent2 2 2 2 3 2 2" xfId="1088" xr:uid="{00000000-0005-0000-0000-000085010000}"/>
    <cellStyle name="20% - Accent2 2 2 2 3 2 2 2" xfId="2421" xr:uid="{00000000-0005-0000-0000-000086010000}"/>
    <cellStyle name="20% - Accent2 2 2 2 3 2 2 2 2" xfId="5084" xr:uid="{00000000-0005-0000-0000-000087010000}"/>
    <cellStyle name="20% - Accent2 2 2 2 3 2 2 3" xfId="3754" xr:uid="{00000000-0005-0000-0000-000088010000}"/>
    <cellStyle name="20% - Accent2 2 2 2 3 2 3" xfId="1756" xr:uid="{00000000-0005-0000-0000-000089010000}"/>
    <cellStyle name="20% - Accent2 2 2 2 3 2 3 2" xfId="4419" xr:uid="{00000000-0005-0000-0000-00008A010000}"/>
    <cellStyle name="20% - Accent2 2 2 2 3 2 4" xfId="3089" xr:uid="{00000000-0005-0000-0000-00008B010000}"/>
    <cellStyle name="20% - Accent2 2 2 2 3 3" xfId="752" xr:uid="{00000000-0005-0000-0000-00008C010000}"/>
    <cellStyle name="20% - Accent2 2 2 2 3 3 2" xfId="2089" xr:uid="{00000000-0005-0000-0000-00008D010000}"/>
    <cellStyle name="20% - Accent2 2 2 2 3 3 2 2" xfId="4752" xr:uid="{00000000-0005-0000-0000-00008E010000}"/>
    <cellStyle name="20% - Accent2 2 2 2 3 3 3" xfId="3422" xr:uid="{00000000-0005-0000-0000-00008F010000}"/>
    <cellStyle name="20% - Accent2 2 2 2 3 4" xfId="1424" xr:uid="{00000000-0005-0000-0000-000090010000}"/>
    <cellStyle name="20% - Accent2 2 2 2 3 4 2" xfId="4087" xr:uid="{00000000-0005-0000-0000-000091010000}"/>
    <cellStyle name="20% - Accent2 2 2 2 3 5" xfId="2757" xr:uid="{00000000-0005-0000-0000-000092010000}"/>
    <cellStyle name="20% - Accent2 2 2 2 4" xfId="392" xr:uid="{00000000-0005-0000-0000-000093010000}"/>
    <cellStyle name="20% - Accent2 2 2 2 4 2" xfId="1086" xr:uid="{00000000-0005-0000-0000-000094010000}"/>
    <cellStyle name="20% - Accent2 2 2 2 4 2 2" xfId="2419" xr:uid="{00000000-0005-0000-0000-000095010000}"/>
    <cellStyle name="20% - Accent2 2 2 2 4 2 2 2" xfId="5082" xr:uid="{00000000-0005-0000-0000-000096010000}"/>
    <cellStyle name="20% - Accent2 2 2 2 4 2 3" xfId="3752" xr:uid="{00000000-0005-0000-0000-000097010000}"/>
    <cellStyle name="20% - Accent2 2 2 2 4 3" xfId="1754" xr:uid="{00000000-0005-0000-0000-000098010000}"/>
    <cellStyle name="20% - Accent2 2 2 2 4 3 2" xfId="4417" xr:uid="{00000000-0005-0000-0000-000099010000}"/>
    <cellStyle name="20% - Accent2 2 2 2 4 4" xfId="3087" xr:uid="{00000000-0005-0000-0000-00009A010000}"/>
    <cellStyle name="20% - Accent2 2 2 2 5" xfId="750" xr:uid="{00000000-0005-0000-0000-00009B010000}"/>
    <cellStyle name="20% - Accent2 2 2 2 5 2" xfId="2087" xr:uid="{00000000-0005-0000-0000-00009C010000}"/>
    <cellStyle name="20% - Accent2 2 2 2 5 2 2" xfId="4750" xr:uid="{00000000-0005-0000-0000-00009D010000}"/>
    <cellStyle name="20% - Accent2 2 2 2 5 3" xfId="3420" xr:uid="{00000000-0005-0000-0000-00009E010000}"/>
    <cellStyle name="20% - Accent2 2 2 2 6" xfId="1422" xr:uid="{00000000-0005-0000-0000-00009F010000}"/>
    <cellStyle name="20% - Accent2 2 2 2 6 2" xfId="4085" xr:uid="{00000000-0005-0000-0000-0000A0010000}"/>
    <cellStyle name="20% - Accent2 2 2 2 7" xfId="2755" xr:uid="{00000000-0005-0000-0000-0000A1010000}"/>
    <cellStyle name="20% - Accent2 2 2 3" xfId="57" xr:uid="{00000000-0005-0000-0000-0000A2010000}"/>
    <cellStyle name="20% - Accent2 2 2 3 2" xfId="395" xr:uid="{00000000-0005-0000-0000-0000A3010000}"/>
    <cellStyle name="20% - Accent2 2 2 3 2 2" xfId="1089" xr:uid="{00000000-0005-0000-0000-0000A4010000}"/>
    <cellStyle name="20% - Accent2 2 2 3 2 2 2" xfId="2422" xr:uid="{00000000-0005-0000-0000-0000A5010000}"/>
    <cellStyle name="20% - Accent2 2 2 3 2 2 2 2" xfId="5085" xr:uid="{00000000-0005-0000-0000-0000A6010000}"/>
    <cellStyle name="20% - Accent2 2 2 3 2 2 3" xfId="3755" xr:uid="{00000000-0005-0000-0000-0000A7010000}"/>
    <cellStyle name="20% - Accent2 2 2 3 2 3" xfId="1757" xr:uid="{00000000-0005-0000-0000-0000A8010000}"/>
    <cellStyle name="20% - Accent2 2 2 3 2 3 2" xfId="4420" xr:uid="{00000000-0005-0000-0000-0000A9010000}"/>
    <cellStyle name="20% - Accent2 2 2 3 2 4" xfId="3090" xr:uid="{00000000-0005-0000-0000-0000AA010000}"/>
    <cellStyle name="20% - Accent2 2 2 3 3" xfId="753" xr:uid="{00000000-0005-0000-0000-0000AB010000}"/>
    <cellStyle name="20% - Accent2 2 2 3 3 2" xfId="2090" xr:uid="{00000000-0005-0000-0000-0000AC010000}"/>
    <cellStyle name="20% - Accent2 2 2 3 3 2 2" xfId="4753" xr:uid="{00000000-0005-0000-0000-0000AD010000}"/>
    <cellStyle name="20% - Accent2 2 2 3 3 3" xfId="3423" xr:uid="{00000000-0005-0000-0000-0000AE010000}"/>
    <cellStyle name="20% - Accent2 2 2 3 4" xfId="1425" xr:uid="{00000000-0005-0000-0000-0000AF010000}"/>
    <cellStyle name="20% - Accent2 2 2 3 4 2" xfId="4088" xr:uid="{00000000-0005-0000-0000-0000B0010000}"/>
    <cellStyle name="20% - Accent2 2 2 3 5" xfId="2758" xr:uid="{00000000-0005-0000-0000-0000B1010000}"/>
    <cellStyle name="20% - Accent2 2 2 4" xfId="58" xr:uid="{00000000-0005-0000-0000-0000B2010000}"/>
    <cellStyle name="20% - Accent2 2 2 4 2" xfId="396" xr:uid="{00000000-0005-0000-0000-0000B3010000}"/>
    <cellStyle name="20% - Accent2 2 2 4 2 2" xfId="1090" xr:uid="{00000000-0005-0000-0000-0000B4010000}"/>
    <cellStyle name="20% - Accent2 2 2 4 2 2 2" xfId="2423" xr:uid="{00000000-0005-0000-0000-0000B5010000}"/>
    <cellStyle name="20% - Accent2 2 2 4 2 2 2 2" xfId="5086" xr:uid="{00000000-0005-0000-0000-0000B6010000}"/>
    <cellStyle name="20% - Accent2 2 2 4 2 2 3" xfId="3756" xr:uid="{00000000-0005-0000-0000-0000B7010000}"/>
    <cellStyle name="20% - Accent2 2 2 4 2 3" xfId="1758" xr:uid="{00000000-0005-0000-0000-0000B8010000}"/>
    <cellStyle name="20% - Accent2 2 2 4 2 3 2" xfId="4421" xr:uid="{00000000-0005-0000-0000-0000B9010000}"/>
    <cellStyle name="20% - Accent2 2 2 4 2 4" xfId="3091" xr:uid="{00000000-0005-0000-0000-0000BA010000}"/>
    <cellStyle name="20% - Accent2 2 2 4 3" xfId="754" xr:uid="{00000000-0005-0000-0000-0000BB010000}"/>
    <cellStyle name="20% - Accent2 2 2 4 3 2" xfId="2091" xr:uid="{00000000-0005-0000-0000-0000BC010000}"/>
    <cellStyle name="20% - Accent2 2 2 4 3 2 2" xfId="4754" xr:uid="{00000000-0005-0000-0000-0000BD010000}"/>
    <cellStyle name="20% - Accent2 2 2 4 3 3" xfId="3424" xr:uid="{00000000-0005-0000-0000-0000BE010000}"/>
    <cellStyle name="20% - Accent2 2 2 4 4" xfId="1426" xr:uid="{00000000-0005-0000-0000-0000BF010000}"/>
    <cellStyle name="20% - Accent2 2 2 4 4 2" xfId="4089" xr:uid="{00000000-0005-0000-0000-0000C0010000}"/>
    <cellStyle name="20% - Accent2 2 2 4 5" xfId="2759" xr:uid="{00000000-0005-0000-0000-0000C1010000}"/>
    <cellStyle name="20% - Accent2 2 2 5" xfId="391" xr:uid="{00000000-0005-0000-0000-0000C2010000}"/>
    <cellStyle name="20% - Accent2 2 2 5 2" xfId="1085" xr:uid="{00000000-0005-0000-0000-0000C3010000}"/>
    <cellStyle name="20% - Accent2 2 2 5 2 2" xfId="2418" xr:uid="{00000000-0005-0000-0000-0000C4010000}"/>
    <cellStyle name="20% - Accent2 2 2 5 2 2 2" xfId="5081" xr:uid="{00000000-0005-0000-0000-0000C5010000}"/>
    <cellStyle name="20% - Accent2 2 2 5 2 3" xfId="3751" xr:uid="{00000000-0005-0000-0000-0000C6010000}"/>
    <cellStyle name="20% - Accent2 2 2 5 3" xfId="1753" xr:uid="{00000000-0005-0000-0000-0000C7010000}"/>
    <cellStyle name="20% - Accent2 2 2 5 3 2" xfId="4416" xr:uid="{00000000-0005-0000-0000-0000C8010000}"/>
    <cellStyle name="20% - Accent2 2 2 5 4" xfId="3086" xr:uid="{00000000-0005-0000-0000-0000C9010000}"/>
    <cellStyle name="20% - Accent2 2 2 6" xfId="749" xr:uid="{00000000-0005-0000-0000-0000CA010000}"/>
    <cellStyle name="20% - Accent2 2 2 6 2" xfId="2086" xr:uid="{00000000-0005-0000-0000-0000CB010000}"/>
    <cellStyle name="20% - Accent2 2 2 6 2 2" xfId="4749" xr:uid="{00000000-0005-0000-0000-0000CC010000}"/>
    <cellStyle name="20% - Accent2 2 2 6 3" xfId="3419" xr:uid="{00000000-0005-0000-0000-0000CD010000}"/>
    <cellStyle name="20% - Accent2 2 2 7" xfId="1421" xr:uid="{00000000-0005-0000-0000-0000CE010000}"/>
    <cellStyle name="20% - Accent2 2 2 7 2" xfId="4084" xr:uid="{00000000-0005-0000-0000-0000CF010000}"/>
    <cellStyle name="20% - Accent2 2 2 8" xfId="2754" xr:uid="{00000000-0005-0000-0000-0000D0010000}"/>
    <cellStyle name="20% - Accent2 2 3" xfId="59" xr:uid="{00000000-0005-0000-0000-0000D1010000}"/>
    <cellStyle name="20% - Accent2 2 3 2" xfId="60" xr:uid="{00000000-0005-0000-0000-0000D2010000}"/>
    <cellStyle name="20% - Accent2 2 3 2 2" xfId="398" xr:uid="{00000000-0005-0000-0000-0000D3010000}"/>
    <cellStyle name="20% - Accent2 2 3 2 2 2" xfId="1092" xr:uid="{00000000-0005-0000-0000-0000D4010000}"/>
    <cellStyle name="20% - Accent2 2 3 2 2 2 2" xfId="2425" xr:uid="{00000000-0005-0000-0000-0000D5010000}"/>
    <cellStyle name="20% - Accent2 2 3 2 2 2 2 2" xfId="5088" xr:uid="{00000000-0005-0000-0000-0000D6010000}"/>
    <cellStyle name="20% - Accent2 2 3 2 2 2 3" xfId="3758" xr:uid="{00000000-0005-0000-0000-0000D7010000}"/>
    <cellStyle name="20% - Accent2 2 3 2 2 3" xfId="1760" xr:uid="{00000000-0005-0000-0000-0000D8010000}"/>
    <cellStyle name="20% - Accent2 2 3 2 2 3 2" xfId="4423" xr:uid="{00000000-0005-0000-0000-0000D9010000}"/>
    <cellStyle name="20% - Accent2 2 3 2 2 4" xfId="3093" xr:uid="{00000000-0005-0000-0000-0000DA010000}"/>
    <cellStyle name="20% - Accent2 2 3 2 3" xfId="756" xr:uid="{00000000-0005-0000-0000-0000DB010000}"/>
    <cellStyle name="20% - Accent2 2 3 2 3 2" xfId="2093" xr:uid="{00000000-0005-0000-0000-0000DC010000}"/>
    <cellStyle name="20% - Accent2 2 3 2 3 2 2" xfId="4756" xr:uid="{00000000-0005-0000-0000-0000DD010000}"/>
    <cellStyle name="20% - Accent2 2 3 2 3 3" xfId="3426" xr:uid="{00000000-0005-0000-0000-0000DE010000}"/>
    <cellStyle name="20% - Accent2 2 3 2 4" xfId="1428" xr:uid="{00000000-0005-0000-0000-0000DF010000}"/>
    <cellStyle name="20% - Accent2 2 3 2 4 2" xfId="4091" xr:uid="{00000000-0005-0000-0000-0000E0010000}"/>
    <cellStyle name="20% - Accent2 2 3 2 5" xfId="2761" xr:uid="{00000000-0005-0000-0000-0000E1010000}"/>
    <cellStyle name="20% - Accent2 2 3 3" xfId="61" xr:uid="{00000000-0005-0000-0000-0000E2010000}"/>
    <cellStyle name="20% - Accent2 2 3 3 2" xfId="399" xr:uid="{00000000-0005-0000-0000-0000E3010000}"/>
    <cellStyle name="20% - Accent2 2 3 3 2 2" xfId="1093" xr:uid="{00000000-0005-0000-0000-0000E4010000}"/>
    <cellStyle name="20% - Accent2 2 3 3 2 2 2" xfId="2426" xr:uid="{00000000-0005-0000-0000-0000E5010000}"/>
    <cellStyle name="20% - Accent2 2 3 3 2 2 2 2" xfId="5089" xr:uid="{00000000-0005-0000-0000-0000E6010000}"/>
    <cellStyle name="20% - Accent2 2 3 3 2 2 3" xfId="3759" xr:uid="{00000000-0005-0000-0000-0000E7010000}"/>
    <cellStyle name="20% - Accent2 2 3 3 2 3" xfId="1761" xr:uid="{00000000-0005-0000-0000-0000E8010000}"/>
    <cellStyle name="20% - Accent2 2 3 3 2 3 2" xfId="4424" xr:uid="{00000000-0005-0000-0000-0000E9010000}"/>
    <cellStyle name="20% - Accent2 2 3 3 2 4" xfId="3094" xr:uid="{00000000-0005-0000-0000-0000EA010000}"/>
    <cellStyle name="20% - Accent2 2 3 3 3" xfId="757" xr:uid="{00000000-0005-0000-0000-0000EB010000}"/>
    <cellStyle name="20% - Accent2 2 3 3 3 2" xfId="2094" xr:uid="{00000000-0005-0000-0000-0000EC010000}"/>
    <cellStyle name="20% - Accent2 2 3 3 3 2 2" xfId="4757" xr:uid="{00000000-0005-0000-0000-0000ED010000}"/>
    <cellStyle name="20% - Accent2 2 3 3 3 3" xfId="3427" xr:uid="{00000000-0005-0000-0000-0000EE010000}"/>
    <cellStyle name="20% - Accent2 2 3 3 4" xfId="1429" xr:uid="{00000000-0005-0000-0000-0000EF010000}"/>
    <cellStyle name="20% - Accent2 2 3 3 4 2" xfId="4092" xr:uid="{00000000-0005-0000-0000-0000F0010000}"/>
    <cellStyle name="20% - Accent2 2 3 3 5" xfId="2762" xr:uid="{00000000-0005-0000-0000-0000F1010000}"/>
    <cellStyle name="20% - Accent2 2 3 4" xfId="397" xr:uid="{00000000-0005-0000-0000-0000F2010000}"/>
    <cellStyle name="20% - Accent2 2 3 4 2" xfId="1091" xr:uid="{00000000-0005-0000-0000-0000F3010000}"/>
    <cellStyle name="20% - Accent2 2 3 4 2 2" xfId="2424" xr:uid="{00000000-0005-0000-0000-0000F4010000}"/>
    <cellStyle name="20% - Accent2 2 3 4 2 2 2" xfId="5087" xr:uid="{00000000-0005-0000-0000-0000F5010000}"/>
    <cellStyle name="20% - Accent2 2 3 4 2 3" xfId="3757" xr:uid="{00000000-0005-0000-0000-0000F6010000}"/>
    <cellStyle name="20% - Accent2 2 3 4 3" xfId="1759" xr:uid="{00000000-0005-0000-0000-0000F7010000}"/>
    <cellStyle name="20% - Accent2 2 3 4 3 2" xfId="4422" xr:uid="{00000000-0005-0000-0000-0000F8010000}"/>
    <cellStyle name="20% - Accent2 2 3 4 4" xfId="3092" xr:uid="{00000000-0005-0000-0000-0000F9010000}"/>
    <cellStyle name="20% - Accent2 2 3 5" xfId="755" xr:uid="{00000000-0005-0000-0000-0000FA010000}"/>
    <cellStyle name="20% - Accent2 2 3 5 2" xfId="2092" xr:uid="{00000000-0005-0000-0000-0000FB010000}"/>
    <cellStyle name="20% - Accent2 2 3 5 2 2" xfId="4755" xr:uid="{00000000-0005-0000-0000-0000FC010000}"/>
    <cellStyle name="20% - Accent2 2 3 5 3" xfId="3425" xr:uid="{00000000-0005-0000-0000-0000FD010000}"/>
    <cellStyle name="20% - Accent2 2 3 6" xfId="1427" xr:uid="{00000000-0005-0000-0000-0000FE010000}"/>
    <cellStyle name="20% - Accent2 2 3 6 2" xfId="4090" xr:uid="{00000000-0005-0000-0000-0000FF010000}"/>
    <cellStyle name="20% - Accent2 2 3 7" xfId="2760" xr:uid="{00000000-0005-0000-0000-000000020000}"/>
    <cellStyle name="20% - Accent2 2 4" xfId="62" xr:uid="{00000000-0005-0000-0000-000001020000}"/>
    <cellStyle name="20% - Accent2 2 4 2" xfId="400" xr:uid="{00000000-0005-0000-0000-000002020000}"/>
    <cellStyle name="20% - Accent2 2 4 2 2" xfId="1094" xr:uid="{00000000-0005-0000-0000-000003020000}"/>
    <cellStyle name="20% - Accent2 2 4 2 2 2" xfId="2427" xr:uid="{00000000-0005-0000-0000-000004020000}"/>
    <cellStyle name="20% - Accent2 2 4 2 2 2 2" xfId="5090" xr:uid="{00000000-0005-0000-0000-000005020000}"/>
    <cellStyle name="20% - Accent2 2 4 2 2 3" xfId="3760" xr:uid="{00000000-0005-0000-0000-000006020000}"/>
    <cellStyle name="20% - Accent2 2 4 2 3" xfId="1762" xr:uid="{00000000-0005-0000-0000-000007020000}"/>
    <cellStyle name="20% - Accent2 2 4 2 3 2" xfId="4425" xr:uid="{00000000-0005-0000-0000-000008020000}"/>
    <cellStyle name="20% - Accent2 2 4 2 4" xfId="3095" xr:uid="{00000000-0005-0000-0000-000009020000}"/>
    <cellStyle name="20% - Accent2 2 4 3" xfId="758" xr:uid="{00000000-0005-0000-0000-00000A020000}"/>
    <cellStyle name="20% - Accent2 2 4 3 2" xfId="2095" xr:uid="{00000000-0005-0000-0000-00000B020000}"/>
    <cellStyle name="20% - Accent2 2 4 3 2 2" xfId="4758" xr:uid="{00000000-0005-0000-0000-00000C020000}"/>
    <cellStyle name="20% - Accent2 2 4 3 3" xfId="3428" xr:uid="{00000000-0005-0000-0000-00000D020000}"/>
    <cellStyle name="20% - Accent2 2 4 4" xfId="1430" xr:uid="{00000000-0005-0000-0000-00000E020000}"/>
    <cellStyle name="20% - Accent2 2 4 4 2" xfId="4093" xr:uid="{00000000-0005-0000-0000-00000F020000}"/>
    <cellStyle name="20% - Accent2 2 4 5" xfId="2763" xr:uid="{00000000-0005-0000-0000-000010020000}"/>
    <cellStyle name="20% - Accent2 2 5" xfId="63" xr:uid="{00000000-0005-0000-0000-000011020000}"/>
    <cellStyle name="20% - Accent2 2 5 2" xfId="401" xr:uid="{00000000-0005-0000-0000-000012020000}"/>
    <cellStyle name="20% - Accent2 2 5 2 2" xfId="1095" xr:uid="{00000000-0005-0000-0000-000013020000}"/>
    <cellStyle name="20% - Accent2 2 5 2 2 2" xfId="2428" xr:uid="{00000000-0005-0000-0000-000014020000}"/>
    <cellStyle name="20% - Accent2 2 5 2 2 2 2" xfId="5091" xr:uid="{00000000-0005-0000-0000-000015020000}"/>
    <cellStyle name="20% - Accent2 2 5 2 2 3" xfId="3761" xr:uid="{00000000-0005-0000-0000-000016020000}"/>
    <cellStyle name="20% - Accent2 2 5 2 3" xfId="1763" xr:uid="{00000000-0005-0000-0000-000017020000}"/>
    <cellStyle name="20% - Accent2 2 5 2 3 2" xfId="4426" xr:uid="{00000000-0005-0000-0000-000018020000}"/>
    <cellStyle name="20% - Accent2 2 5 2 4" xfId="3096" xr:uid="{00000000-0005-0000-0000-000019020000}"/>
    <cellStyle name="20% - Accent2 2 5 3" xfId="759" xr:uid="{00000000-0005-0000-0000-00001A020000}"/>
    <cellStyle name="20% - Accent2 2 5 3 2" xfId="2096" xr:uid="{00000000-0005-0000-0000-00001B020000}"/>
    <cellStyle name="20% - Accent2 2 5 3 2 2" xfId="4759" xr:uid="{00000000-0005-0000-0000-00001C020000}"/>
    <cellStyle name="20% - Accent2 2 5 3 3" xfId="3429" xr:uid="{00000000-0005-0000-0000-00001D020000}"/>
    <cellStyle name="20% - Accent2 2 5 4" xfId="1431" xr:uid="{00000000-0005-0000-0000-00001E020000}"/>
    <cellStyle name="20% - Accent2 2 5 4 2" xfId="4094" xr:uid="{00000000-0005-0000-0000-00001F020000}"/>
    <cellStyle name="20% - Accent2 2 5 5" xfId="2764" xr:uid="{00000000-0005-0000-0000-000020020000}"/>
    <cellStyle name="20% - Accent2 2 6" xfId="390" xr:uid="{00000000-0005-0000-0000-000021020000}"/>
    <cellStyle name="20% - Accent2 2 6 2" xfId="1084" xr:uid="{00000000-0005-0000-0000-000022020000}"/>
    <cellStyle name="20% - Accent2 2 6 2 2" xfId="2417" xr:uid="{00000000-0005-0000-0000-000023020000}"/>
    <cellStyle name="20% - Accent2 2 6 2 2 2" xfId="5080" xr:uid="{00000000-0005-0000-0000-000024020000}"/>
    <cellStyle name="20% - Accent2 2 6 2 3" xfId="3750" xr:uid="{00000000-0005-0000-0000-000025020000}"/>
    <cellStyle name="20% - Accent2 2 6 3" xfId="1752" xr:uid="{00000000-0005-0000-0000-000026020000}"/>
    <cellStyle name="20% - Accent2 2 6 3 2" xfId="4415" xr:uid="{00000000-0005-0000-0000-000027020000}"/>
    <cellStyle name="20% - Accent2 2 6 4" xfId="3085" xr:uid="{00000000-0005-0000-0000-000028020000}"/>
    <cellStyle name="20% - Accent2 2 7" xfId="748" xr:uid="{00000000-0005-0000-0000-000029020000}"/>
    <cellStyle name="20% - Accent2 2 7 2" xfId="2085" xr:uid="{00000000-0005-0000-0000-00002A020000}"/>
    <cellStyle name="20% - Accent2 2 7 2 2" xfId="4748" xr:uid="{00000000-0005-0000-0000-00002B020000}"/>
    <cellStyle name="20% - Accent2 2 7 3" xfId="3418" xr:uid="{00000000-0005-0000-0000-00002C020000}"/>
    <cellStyle name="20% - Accent2 2 8" xfId="1420" xr:uid="{00000000-0005-0000-0000-00002D020000}"/>
    <cellStyle name="20% - Accent2 2 8 2" xfId="4083" xr:uid="{00000000-0005-0000-0000-00002E020000}"/>
    <cellStyle name="20% - Accent2 2 9" xfId="2753" xr:uid="{00000000-0005-0000-0000-00002F020000}"/>
    <cellStyle name="20% - Accent2 3" xfId="64" xr:uid="{00000000-0005-0000-0000-000030020000}"/>
    <cellStyle name="20% - Accent2 3 2" xfId="65" xr:uid="{00000000-0005-0000-0000-000031020000}"/>
    <cellStyle name="20% - Accent2 3 2 2" xfId="66" xr:uid="{00000000-0005-0000-0000-000032020000}"/>
    <cellStyle name="20% - Accent2 3 2 2 2" xfId="404" xr:uid="{00000000-0005-0000-0000-000033020000}"/>
    <cellStyle name="20% - Accent2 3 2 2 2 2" xfId="1098" xr:uid="{00000000-0005-0000-0000-000034020000}"/>
    <cellStyle name="20% - Accent2 3 2 2 2 2 2" xfId="2431" xr:uid="{00000000-0005-0000-0000-000035020000}"/>
    <cellStyle name="20% - Accent2 3 2 2 2 2 2 2" xfId="5094" xr:uid="{00000000-0005-0000-0000-000036020000}"/>
    <cellStyle name="20% - Accent2 3 2 2 2 2 3" xfId="3764" xr:uid="{00000000-0005-0000-0000-000037020000}"/>
    <cellStyle name="20% - Accent2 3 2 2 2 3" xfId="1766" xr:uid="{00000000-0005-0000-0000-000038020000}"/>
    <cellStyle name="20% - Accent2 3 2 2 2 3 2" xfId="4429" xr:uid="{00000000-0005-0000-0000-000039020000}"/>
    <cellStyle name="20% - Accent2 3 2 2 2 4" xfId="3099" xr:uid="{00000000-0005-0000-0000-00003A020000}"/>
    <cellStyle name="20% - Accent2 3 2 2 3" xfId="762" xr:uid="{00000000-0005-0000-0000-00003B020000}"/>
    <cellStyle name="20% - Accent2 3 2 2 3 2" xfId="2099" xr:uid="{00000000-0005-0000-0000-00003C020000}"/>
    <cellStyle name="20% - Accent2 3 2 2 3 2 2" xfId="4762" xr:uid="{00000000-0005-0000-0000-00003D020000}"/>
    <cellStyle name="20% - Accent2 3 2 2 3 3" xfId="3432" xr:uid="{00000000-0005-0000-0000-00003E020000}"/>
    <cellStyle name="20% - Accent2 3 2 2 4" xfId="1434" xr:uid="{00000000-0005-0000-0000-00003F020000}"/>
    <cellStyle name="20% - Accent2 3 2 2 4 2" xfId="4097" xr:uid="{00000000-0005-0000-0000-000040020000}"/>
    <cellStyle name="20% - Accent2 3 2 2 5" xfId="2767" xr:uid="{00000000-0005-0000-0000-000041020000}"/>
    <cellStyle name="20% - Accent2 3 2 3" xfId="67" xr:uid="{00000000-0005-0000-0000-000042020000}"/>
    <cellStyle name="20% - Accent2 3 2 3 2" xfId="405" xr:uid="{00000000-0005-0000-0000-000043020000}"/>
    <cellStyle name="20% - Accent2 3 2 3 2 2" xfId="1099" xr:uid="{00000000-0005-0000-0000-000044020000}"/>
    <cellStyle name="20% - Accent2 3 2 3 2 2 2" xfId="2432" xr:uid="{00000000-0005-0000-0000-000045020000}"/>
    <cellStyle name="20% - Accent2 3 2 3 2 2 2 2" xfId="5095" xr:uid="{00000000-0005-0000-0000-000046020000}"/>
    <cellStyle name="20% - Accent2 3 2 3 2 2 3" xfId="3765" xr:uid="{00000000-0005-0000-0000-000047020000}"/>
    <cellStyle name="20% - Accent2 3 2 3 2 3" xfId="1767" xr:uid="{00000000-0005-0000-0000-000048020000}"/>
    <cellStyle name="20% - Accent2 3 2 3 2 3 2" xfId="4430" xr:uid="{00000000-0005-0000-0000-000049020000}"/>
    <cellStyle name="20% - Accent2 3 2 3 2 4" xfId="3100" xr:uid="{00000000-0005-0000-0000-00004A020000}"/>
    <cellStyle name="20% - Accent2 3 2 3 3" xfId="763" xr:uid="{00000000-0005-0000-0000-00004B020000}"/>
    <cellStyle name="20% - Accent2 3 2 3 3 2" xfId="2100" xr:uid="{00000000-0005-0000-0000-00004C020000}"/>
    <cellStyle name="20% - Accent2 3 2 3 3 2 2" xfId="4763" xr:uid="{00000000-0005-0000-0000-00004D020000}"/>
    <cellStyle name="20% - Accent2 3 2 3 3 3" xfId="3433" xr:uid="{00000000-0005-0000-0000-00004E020000}"/>
    <cellStyle name="20% - Accent2 3 2 3 4" xfId="1435" xr:uid="{00000000-0005-0000-0000-00004F020000}"/>
    <cellStyle name="20% - Accent2 3 2 3 4 2" xfId="4098" xr:uid="{00000000-0005-0000-0000-000050020000}"/>
    <cellStyle name="20% - Accent2 3 2 3 5" xfId="2768" xr:uid="{00000000-0005-0000-0000-000051020000}"/>
    <cellStyle name="20% - Accent2 3 2 4" xfId="403" xr:uid="{00000000-0005-0000-0000-000052020000}"/>
    <cellStyle name="20% - Accent2 3 2 4 2" xfId="1097" xr:uid="{00000000-0005-0000-0000-000053020000}"/>
    <cellStyle name="20% - Accent2 3 2 4 2 2" xfId="2430" xr:uid="{00000000-0005-0000-0000-000054020000}"/>
    <cellStyle name="20% - Accent2 3 2 4 2 2 2" xfId="5093" xr:uid="{00000000-0005-0000-0000-000055020000}"/>
    <cellStyle name="20% - Accent2 3 2 4 2 3" xfId="3763" xr:uid="{00000000-0005-0000-0000-000056020000}"/>
    <cellStyle name="20% - Accent2 3 2 4 3" xfId="1765" xr:uid="{00000000-0005-0000-0000-000057020000}"/>
    <cellStyle name="20% - Accent2 3 2 4 3 2" xfId="4428" xr:uid="{00000000-0005-0000-0000-000058020000}"/>
    <cellStyle name="20% - Accent2 3 2 4 4" xfId="3098" xr:uid="{00000000-0005-0000-0000-000059020000}"/>
    <cellStyle name="20% - Accent2 3 2 5" xfId="761" xr:uid="{00000000-0005-0000-0000-00005A020000}"/>
    <cellStyle name="20% - Accent2 3 2 5 2" xfId="2098" xr:uid="{00000000-0005-0000-0000-00005B020000}"/>
    <cellStyle name="20% - Accent2 3 2 5 2 2" xfId="4761" xr:uid="{00000000-0005-0000-0000-00005C020000}"/>
    <cellStyle name="20% - Accent2 3 2 5 3" xfId="3431" xr:uid="{00000000-0005-0000-0000-00005D020000}"/>
    <cellStyle name="20% - Accent2 3 2 6" xfId="1433" xr:uid="{00000000-0005-0000-0000-00005E020000}"/>
    <cellStyle name="20% - Accent2 3 2 6 2" xfId="4096" xr:uid="{00000000-0005-0000-0000-00005F020000}"/>
    <cellStyle name="20% - Accent2 3 2 7" xfId="2766" xr:uid="{00000000-0005-0000-0000-000060020000}"/>
    <cellStyle name="20% - Accent2 3 3" xfId="68" xr:uid="{00000000-0005-0000-0000-000061020000}"/>
    <cellStyle name="20% - Accent2 3 3 2" xfId="406" xr:uid="{00000000-0005-0000-0000-000062020000}"/>
    <cellStyle name="20% - Accent2 3 3 2 2" xfId="1100" xr:uid="{00000000-0005-0000-0000-000063020000}"/>
    <cellStyle name="20% - Accent2 3 3 2 2 2" xfId="2433" xr:uid="{00000000-0005-0000-0000-000064020000}"/>
    <cellStyle name="20% - Accent2 3 3 2 2 2 2" xfId="5096" xr:uid="{00000000-0005-0000-0000-000065020000}"/>
    <cellStyle name="20% - Accent2 3 3 2 2 3" xfId="3766" xr:uid="{00000000-0005-0000-0000-000066020000}"/>
    <cellStyle name="20% - Accent2 3 3 2 3" xfId="1768" xr:uid="{00000000-0005-0000-0000-000067020000}"/>
    <cellStyle name="20% - Accent2 3 3 2 3 2" xfId="4431" xr:uid="{00000000-0005-0000-0000-000068020000}"/>
    <cellStyle name="20% - Accent2 3 3 2 4" xfId="3101" xr:uid="{00000000-0005-0000-0000-000069020000}"/>
    <cellStyle name="20% - Accent2 3 3 3" xfId="764" xr:uid="{00000000-0005-0000-0000-00006A020000}"/>
    <cellStyle name="20% - Accent2 3 3 3 2" xfId="2101" xr:uid="{00000000-0005-0000-0000-00006B020000}"/>
    <cellStyle name="20% - Accent2 3 3 3 2 2" xfId="4764" xr:uid="{00000000-0005-0000-0000-00006C020000}"/>
    <cellStyle name="20% - Accent2 3 3 3 3" xfId="3434" xr:uid="{00000000-0005-0000-0000-00006D020000}"/>
    <cellStyle name="20% - Accent2 3 3 4" xfId="1436" xr:uid="{00000000-0005-0000-0000-00006E020000}"/>
    <cellStyle name="20% - Accent2 3 3 4 2" xfId="4099" xr:uid="{00000000-0005-0000-0000-00006F020000}"/>
    <cellStyle name="20% - Accent2 3 3 5" xfId="2769" xr:uid="{00000000-0005-0000-0000-000070020000}"/>
    <cellStyle name="20% - Accent2 3 4" xfId="69" xr:uid="{00000000-0005-0000-0000-000071020000}"/>
    <cellStyle name="20% - Accent2 3 4 2" xfId="407" xr:uid="{00000000-0005-0000-0000-000072020000}"/>
    <cellStyle name="20% - Accent2 3 4 2 2" xfId="1101" xr:uid="{00000000-0005-0000-0000-000073020000}"/>
    <cellStyle name="20% - Accent2 3 4 2 2 2" xfId="2434" xr:uid="{00000000-0005-0000-0000-000074020000}"/>
    <cellStyle name="20% - Accent2 3 4 2 2 2 2" xfId="5097" xr:uid="{00000000-0005-0000-0000-000075020000}"/>
    <cellStyle name="20% - Accent2 3 4 2 2 3" xfId="3767" xr:uid="{00000000-0005-0000-0000-000076020000}"/>
    <cellStyle name="20% - Accent2 3 4 2 3" xfId="1769" xr:uid="{00000000-0005-0000-0000-000077020000}"/>
    <cellStyle name="20% - Accent2 3 4 2 3 2" xfId="4432" xr:uid="{00000000-0005-0000-0000-000078020000}"/>
    <cellStyle name="20% - Accent2 3 4 2 4" xfId="3102" xr:uid="{00000000-0005-0000-0000-000079020000}"/>
    <cellStyle name="20% - Accent2 3 4 3" xfId="765" xr:uid="{00000000-0005-0000-0000-00007A020000}"/>
    <cellStyle name="20% - Accent2 3 4 3 2" xfId="2102" xr:uid="{00000000-0005-0000-0000-00007B020000}"/>
    <cellStyle name="20% - Accent2 3 4 3 2 2" xfId="4765" xr:uid="{00000000-0005-0000-0000-00007C020000}"/>
    <cellStyle name="20% - Accent2 3 4 3 3" xfId="3435" xr:uid="{00000000-0005-0000-0000-00007D020000}"/>
    <cellStyle name="20% - Accent2 3 4 4" xfId="1437" xr:uid="{00000000-0005-0000-0000-00007E020000}"/>
    <cellStyle name="20% - Accent2 3 4 4 2" xfId="4100" xr:uid="{00000000-0005-0000-0000-00007F020000}"/>
    <cellStyle name="20% - Accent2 3 4 5" xfId="2770" xr:uid="{00000000-0005-0000-0000-000080020000}"/>
    <cellStyle name="20% - Accent2 3 5" xfId="402" xr:uid="{00000000-0005-0000-0000-000081020000}"/>
    <cellStyle name="20% - Accent2 3 5 2" xfId="1096" xr:uid="{00000000-0005-0000-0000-000082020000}"/>
    <cellStyle name="20% - Accent2 3 5 2 2" xfId="2429" xr:uid="{00000000-0005-0000-0000-000083020000}"/>
    <cellStyle name="20% - Accent2 3 5 2 2 2" xfId="5092" xr:uid="{00000000-0005-0000-0000-000084020000}"/>
    <cellStyle name="20% - Accent2 3 5 2 3" xfId="3762" xr:uid="{00000000-0005-0000-0000-000085020000}"/>
    <cellStyle name="20% - Accent2 3 5 3" xfId="1764" xr:uid="{00000000-0005-0000-0000-000086020000}"/>
    <cellStyle name="20% - Accent2 3 5 3 2" xfId="4427" xr:uid="{00000000-0005-0000-0000-000087020000}"/>
    <cellStyle name="20% - Accent2 3 5 4" xfId="3097" xr:uid="{00000000-0005-0000-0000-000088020000}"/>
    <cellStyle name="20% - Accent2 3 6" xfId="760" xr:uid="{00000000-0005-0000-0000-000089020000}"/>
    <cellStyle name="20% - Accent2 3 6 2" xfId="2097" xr:uid="{00000000-0005-0000-0000-00008A020000}"/>
    <cellStyle name="20% - Accent2 3 6 2 2" xfId="4760" xr:uid="{00000000-0005-0000-0000-00008B020000}"/>
    <cellStyle name="20% - Accent2 3 6 3" xfId="3430" xr:uid="{00000000-0005-0000-0000-00008C020000}"/>
    <cellStyle name="20% - Accent2 3 7" xfId="1432" xr:uid="{00000000-0005-0000-0000-00008D020000}"/>
    <cellStyle name="20% - Accent2 3 7 2" xfId="4095" xr:uid="{00000000-0005-0000-0000-00008E020000}"/>
    <cellStyle name="20% - Accent2 3 8" xfId="2765" xr:uid="{00000000-0005-0000-0000-00008F020000}"/>
    <cellStyle name="20% - Accent2 4" xfId="70" xr:uid="{00000000-0005-0000-0000-000090020000}"/>
    <cellStyle name="20% - Accent2 4 2" xfId="71" xr:uid="{00000000-0005-0000-0000-000091020000}"/>
    <cellStyle name="20% - Accent2 4 2 2" xfId="409" xr:uid="{00000000-0005-0000-0000-000092020000}"/>
    <cellStyle name="20% - Accent2 4 2 2 2" xfId="1103" xr:uid="{00000000-0005-0000-0000-000093020000}"/>
    <cellStyle name="20% - Accent2 4 2 2 2 2" xfId="2436" xr:uid="{00000000-0005-0000-0000-000094020000}"/>
    <cellStyle name="20% - Accent2 4 2 2 2 2 2" xfId="5099" xr:uid="{00000000-0005-0000-0000-000095020000}"/>
    <cellStyle name="20% - Accent2 4 2 2 2 3" xfId="3769" xr:uid="{00000000-0005-0000-0000-000096020000}"/>
    <cellStyle name="20% - Accent2 4 2 2 3" xfId="1771" xr:uid="{00000000-0005-0000-0000-000097020000}"/>
    <cellStyle name="20% - Accent2 4 2 2 3 2" xfId="4434" xr:uid="{00000000-0005-0000-0000-000098020000}"/>
    <cellStyle name="20% - Accent2 4 2 2 4" xfId="3104" xr:uid="{00000000-0005-0000-0000-000099020000}"/>
    <cellStyle name="20% - Accent2 4 2 3" xfId="767" xr:uid="{00000000-0005-0000-0000-00009A020000}"/>
    <cellStyle name="20% - Accent2 4 2 3 2" xfId="2104" xr:uid="{00000000-0005-0000-0000-00009B020000}"/>
    <cellStyle name="20% - Accent2 4 2 3 2 2" xfId="4767" xr:uid="{00000000-0005-0000-0000-00009C020000}"/>
    <cellStyle name="20% - Accent2 4 2 3 3" xfId="3437" xr:uid="{00000000-0005-0000-0000-00009D020000}"/>
    <cellStyle name="20% - Accent2 4 2 4" xfId="1439" xr:uid="{00000000-0005-0000-0000-00009E020000}"/>
    <cellStyle name="20% - Accent2 4 2 4 2" xfId="4102" xr:uid="{00000000-0005-0000-0000-00009F020000}"/>
    <cellStyle name="20% - Accent2 4 2 5" xfId="2772" xr:uid="{00000000-0005-0000-0000-0000A0020000}"/>
    <cellStyle name="20% - Accent2 4 3" xfId="72" xr:uid="{00000000-0005-0000-0000-0000A1020000}"/>
    <cellStyle name="20% - Accent2 4 3 2" xfId="410" xr:uid="{00000000-0005-0000-0000-0000A2020000}"/>
    <cellStyle name="20% - Accent2 4 3 2 2" xfId="1104" xr:uid="{00000000-0005-0000-0000-0000A3020000}"/>
    <cellStyle name="20% - Accent2 4 3 2 2 2" xfId="2437" xr:uid="{00000000-0005-0000-0000-0000A4020000}"/>
    <cellStyle name="20% - Accent2 4 3 2 2 2 2" xfId="5100" xr:uid="{00000000-0005-0000-0000-0000A5020000}"/>
    <cellStyle name="20% - Accent2 4 3 2 2 3" xfId="3770" xr:uid="{00000000-0005-0000-0000-0000A6020000}"/>
    <cellStyle name="20% - Accent2 4 3 2 3" xfId="1772" xr:uid="{00000000-0005-0000-0000-0000A7020000}"/>
    <cellStyle name="20% - Accent2 4 3 2 3 2" xfId="4435" xr:uid="{00000000-0005-0000-0000-0000A8020000}"/>
    <cellStyle name="20% - Accent2 4 3 2 4" xfId="3105" xr:uid="{00000000-0005-0000-0000-0000A9020000}"/>
    <cellStyle name="20% - Accent2 4 3 3" xfId="768" xr:uid="{00000000-0005-0000-0000-0000AA020000}"/>
    <cellStyle name="20% - Accent2 4 3 3 2" xfId="2105" xr:uid="{00000000-0005-0000-0000-0000AB020000}"/>
    <cellStyle name="20% - Accent2 4 3 3 2 2" xfId="4768" xr:uid="{00000000-0005-0000-0000-0000AC020000}"/>
    <cellStyle name="20% - Accent2 4 3 3 3" xfId="3438" xr:uid="{00000000-0005-0000-0000-0000AD020000}"/>
    <cellStyle name="20% - Accent2 4 3 4" xfId="1440" xr:uid="{00000000-0005-0000-0000-0000AE020000}"/>
    <cellStyle name="20% - Accent2 4 3 4 2" xfId="4103" xr:uid="{00000000-0005-0000-0000-0000AF020000}"/>
    <cellStyle name="20% - Accent2 4 3 5" xfId="2773" xr:uid="{00000000-0005-0000-0000-0000B0020000}"/>
    <cellStyle name="20% - Accent2 4 4" xfId="408" xr:uid="{00000000-0005-0000-0000-0000B1020000}"/>
    <cellStyle name="20% - Accent2 4 4 2" xfId="1102" xr:uid="{00000000-0005-0000-0000-0000B2020000}"/>
    <cellStyle name="20% - Accent2 4 4 2 2" xfId="2435" xr:uid="{00000000-0005-0000-0000-0000B3020000}"/>
    <cellStyle name="20% - Accent2 4 4 2 2 2" xfId="5098" xr:uid="{00000000-0005-0000-0000-0000B4020000}"/>
    <cellStyle name="20% - Accent2 4 4 2 3" xfId="3768" xr:uid="{00000000-0005-0000-0000-0000B5020000}"/>
    <cellStyle name="20% - Accent2 4 4 3" xfId="1770" xr:uid="{00000000-0005-0000-0000-0000B6020000}"/>
    <cellStyle name="20% - Accent2 4 4 3 2" xfId="4433" xr:uid="{00000000-0005-0000-0000-0000B7020000}"/>
    <cellStyle name="20% - Accent2 4 4 4" xfId="3103" xr:uid="{00000000-0005-0000-0000-0000B8020000}"/>
    <cellStyle name="20% - Accent2 4 5" xfId="766" xr:uid="{00000000-0005-0000-0000-0000B9020000}"/>
    <cellStyle name="20% - Accent2 4 5 2" xfId="2103" xr:uid="{00000000-0005-0000-0000-0000BA020000}"/>
    <cellStyle name="20% - Accent2 4 5 2 2" xfId="4766" xr:uid="{00000000-0005-0000-0000-0000BB020000}"/>
    <cellStyle name="20% - Accent2 4 5 3" xfId="3436" xr:uid="{00000000-0005-0000-0000-0000BC020000}"/>
    <cellStyle name="20% - Accent2 4 6" xfId="1438" xr:uid="{00000000-0005-0000-0000-0000BD020000}"/>
    <cellStyle name="20% - Accent2 4 6 2" xfId="4101" xr:uid="{00000000-0005-0000-0000-0000BE020000}"/>
    <cellStyle name="20% - Accent2 4 7" xfId="2771" xr:uid="{00000000-0005-0000-0000-0000BF020000}"/>
    <cellStyle name="20% - Accent2 5" xfId="73" xr:uid="{00000000-0005-0000-0000-0000C0020000}"/>
    <cellStyle name="20% - Accent2 5 2" xfId="411" xr:uid="{00000000-0005-0000-0000-0000C1020000}"/>
    <cellStyle name="20% - Accent2 5 2 2" xfId="1105" xr:uid="{00000000-0005-0000-0000-0000C2020000}"/>
    <cellStyle name="20% - Accent2 5 2 2 2" xfId="2438" xr:uid="{00000000-0005-0000-0000-0000C3020000}"/>
    <cellStyle name="20% - Accent2 5 2 2 2 2" xfId="5101" xr:uid="{00000000-0005-0000-0000-0000C4020000}"/>
    <cellStyle name="20% - Accent2 5 2 2 3" xfId="3771" xr:uid="{00000000-0005-0000-0000-0000C5020000}"/>
    <cellStyle name="20% - Accent2 5 2 3" xfId="1773" xr:uid="{00000000-0005-0000-0000-0000C6020000}"/>
    <cellStyle name="20% - Accent2 5 2 3 2" xfId="4436" xr:uid="{00000000-0005-0000-0000-0000C7020000}"/>
    <cellStyle name="20% - Accent2 5 2 4" xfId="3106" xr:uid="{00000000-0005-0000-0000-0000C8020000}"/>
    <cellStyle name="20% - Accent2 5 3" xfId="769" xr:uid="{00000000-0005-0000-0000-0000C9020000}"/>
    <cellStyle name="20% - Accent2 5 3 2" xfId="2106" xr:uid="{00000000-0005-0000-0000-0000CA020000}"/>
    <cellStyle name="20% - Accent2 5 3 2 2" xfId="4769" xr:uid="{00000000-0005-0000-0000-0000CB020000}"/>
    <cellStyle name="20% - Accent2 5 3 3" xfId="3439" xr:uid="{00000000-0005-0000-0000-0000CC020000}"/>
    <cellStyle name="20% - Accent2 5 4" xfId="1441" xr:uid="{00000000-0005-0000-0000-0000CD020000}"/>
    <cellStyle name="20% - Accent2 5 4 2" xfId="4104" xr:uid="{00000000-0005-0000-0000-0000CE020000}"/>
    <cellStyle name="20% - Accent2 5 5" xfId="2774" xr:uid="{00000000-0005-0000-0000-0000CF020000}"/>
    <cellStyle name="20% - Accent2 6" xfId="74" xr:uid="{00000000-0005-0000-0000-0000D0020000}"/>
    <cellStyle name="20% - Accent2 6 2" xfId="412" xr:uid="{00000000-0005-0000-0000-0000D1020000}"/>
    <cellStyle name="20% - Accent2 6 2 2" xfId="1106" xr:uid="{00000000-0005-0000-0000-0000D2020000}"/>
    <cellStyle name="20% - Accent2 6 2 2 2" xfId="2439" xr:uid="{00000000-0005-0000-0000-0000D3020000}"/>
    <cellStyle name="20% - Accent2 6 2 2 2 2" xfId="5102" xr:uid="{00000000-0005-0000-0000-0000D4020000}"/>
    <cellStyle name="20% - Accent2 6 2 2 3" xfId="3772" xr:uid="{00000000-0005-0000-0000-0000D5020000}"/>
    <cellStyle name="20% - Accent2 6 2 3" xfId="1774" xr:uid="{00000000-0005-0000-0000-0000D6020000}"/>
    <cellStyle name="20% - Accent2 6 2 3 2" xfId="4437" xr:uid="{00000000-0005-0000-0000-0000D7020000}"/>
    <cellStyle name="20% - Accent2 6 2 4" xfId="3107" xr:uid="{00000000-0005-0000-0000-0000D8020000}"/>
    <cellStyle name="20% - Accent2 6 3" xfId="770" xr:uid="{00000000-0005-0000-0000-0000D9020000}"/>
    <cellStyle name="20% - Accent2 6 3 2" xfId="2107" xr:uid="{00000000-0005-0000-0000-0000DA020000}"/>
    <cellStyle name="20% - Accent2 6 3 2 2" xfId="4770" xr:uid="{00000000-0005-0000-0000-0000DB020000}"/>
    <cellStyle name="20% - Accent2 6 3 3" xfId="3440" xr:uid="{00000000-0005-0000-0000-0000DC020000}"/>
    <cellStyle name="20% - Accent2 6 4" xfId="1442" xr:uid="{00000000-0005-0000-0000-0000DD020000}"/>
    <cellStyle name="20% - Accent2 6 4 2" xfId="4105" xr:uid="{00000000-0005-0000-0000-0000DE020000}"/>
    <cellStyle name="20% - Accent2 6 5" xfId="2775" xr:uid="{00000000-0005-0000-0000-0000DF020000}"/>
    <cellStyle name="20% - Accent3 2" xfId="75" xr:uid="{00000000-0005-0000-0000-0000E0020000}"/>
    <cellStyle name="20% - Accent3 2 2" xfId="76" xr:uid="{00000000-0005-0000-0000-0000E1020000}"/>
    <cellStyle name="20% - Accent3 2 2 2" xfId="77" xr:uid="{00000000-0005-0000-0000-0000E2020000}"/>
    <cellStyle name="20% - Accent3 2 2 2 2" xfId="78" xr:uid="{00000000-0005-0000-0000-0000E3020000}"/>
    <cellStyle name="20% - Accent3 2 2 2 2 2" xfId="416" xr:uid="{00000000-0005-0000-0000-0000E4020000}"/>
    <cellStyle name="20% - Accent3 2 2 2 2 2 2" xfId="1110" xr:uid="{00000000-0005-0000-0000-0000E5020000}"/>
    <cellStyle name="20% - Accent3 2 2 2 2 2 2 2" xfId="2443" xr:uid="{00000000-0005-0000-0000-0000E6020000}"/>
    <cellStyle name="20% - Accent3 2 2 2 2 2 2 2 2" xfId="5106" xr:uid="{00000000-0005-0000-0000-0000E7020000}"/>
    <cellStyle name="20% - Accent3 2 2 2 2 2 2 3" xfId="3776" xr:uid="{00000000-0005-0000-0000-0000E8020000}"/>
    <cellStyle name="20% - Accent3 2 2 2 2 2 3" xfId="1778" xr:uid="{00000000-0005-0000-0000-0000E9020000}"/>
    <cellStyle name="20% - Accent3 2 2 2 2 2 3 2" xfId="4441" xr:uid="{00000000-0005-0000-0000-0000EA020000}"/>
    <cellStyle name="20% - Accent3 2 2 2 2 2 4" xfId="3111" xr:uid="{00000000-0005-0000-0000-0000EB020000}"/>
    <cellStyle name="20% - Accent3 2 2 2 2 3" xfId="774" xr:uid="{00000000-0005-0000-0000-0000EC020000}"/>
    <cellStyle name="20% - Accent3 2 2 2 2 3 2" xfId="2111" xr:uid="{00000000-0005-0000-0000-0000ED020000}"/>
    <cellStyle name="20% - Accent3 2 2 2 2 3 2 2" xfId="4774" xr:uid="{00000000-0005-0000-0000-0000EE020000}"/>
    <cellStyle name="20% - Accent3 2 2 2 2 3 3" xfId="3444" xr:uid="{00000000-0005-0000-0000-0000EF020000}"/>
    <cellStyle name="20% - Accent3 2 2 2 2 4" xfId="1446" xr:uid="{00000000-0005-0000-0000-0000F0020000}"/>
    <cellStyle name="20% - Accent3 2 2 2 2 4 2" xfId="4109" xr:uid="{00000000-0005-0000-0000-0000F1020000}"/>
    <cellStyle name="20% - Accent3 2 2 2 2 5" xfId="2779" xr:uid="{00000000-0005-0000-0000-0000F2020000}"/>
    <cellStyle name="20% - Accent3 2 2 2 3" xfId="79" xr:uid="{00000000-0005-0000-0000-0000F3020000}"/>
    <cellStyle name="20% - Accent3 2 2 2 3 2" xfId="417" xr:uid="{00000000-0005-0000-0000-0000F4020000}"/>
    <cellStyle name="20% - Accent3 2 2 2 3 2 2" xfId="1111" xr:uid="{00000000-0005-0000-0000-0000F5020000}"/>
    <cellStyle name="20% - Accent3 2 2 2 3 2 2 2" xfId="2444" xr:uid="{00000000-0005-0000-0000-0000F6020000}"/>
    <cellStyle name="20% - Accent3 2 2 2 3 2 2 2 2" xfId="5107" xr:uid="{00000000-0005-0000-0000-0000F7020000}"/>
    <cellStyle name="20% - Accent3 2 2 2 3 2 2 3" xfId="3777" xr:uid="{00000000-0005-0000-0000-0000F8020000}"/>
    <cellStyle name="20% - Accent3 2 2 2 3 2 3" xfId="1779" xr:uid="{00000000-0005-0000-0000-0000F9020000}"/>
    <cellStyle name="20% - Accent3 2 2 2 3 2 3 2" xfId="4442" xr:uid="{00000000-0005-0000-0000-0000FA020000}"/>
    <cellStyle name="20% - Accent3 2 2 2 3 2 4" xfId="3112" xr:uid="{00000000-0005-0000-0000-0000FB020000}"/>
    <cellStyle name="20% - Accent3 2 2 2 3 3" xfId="775" xr:uid="{00000000-0005-0000-0000-0000FC020000}"/>
    <cellStyle name="20% - Accent3 2 2 2 3 3 2" xfId="2112" xr:uid="{00000000-0005-0000-0000-0000FD020000}"/>
    <cellStyle name="20% - Accent3 2 2 2 3 3 2 2" xfId="4775" xr:uid="{00000000-0005-0000-0000-0000FE020000}"/>
    <cellStyle name="20% - Accent3 2 2 2 3 3 3" xfId="3445" xr:uid="{00000000-0005-0000-0000-0000FF020000}"/>
    <cellStyle name="20% - Accent3 2 2 2 3 4" xfId="1447" xr:uid="{00000000-0005-0000-0000-000000030000}"/>
    <cellStyle name="20% - Accent3 2 2 2 3 4 2" xfId="4110" xr:uid="{00000000-0005-0000-0000-000001030000}"/>
    <cellStyle name="20% - Accent3 2 2 2 3 5" xfId="2780" xr:uid="{00000000-0005-0000-0000-000002030000}"/>
    <cellStyle name="20% - Accent3 2 2 2 4" xfId="415" xr:uid="{00000000-0005-0000-0000-000003030000}"/>
    <cellStyle name="20% - Accent3 2 2 2 4 2" xfId="1109" xr:uid="{00000000-0005-0000-0000-000004030000}"/>
    <cellStyle name="20% - Accent3 2 2 2 4 2 2" xfId="2442" xr:uid="{00000000-0005-0000-0000-000005030000}"/>
    <cellStyle name="20% - Accent3 2 2 2 4 2 2 2" xfId="5105" xr:uid="{00000000-0005-0000-0000-000006030000}"/>
    <cellStyle name="20% - Accent3 2 2 2 4 2 3" xfId="3775" xr:uid="{00000000-0005-0000-0000-000007030000}"/>
    <cellStyle name="20% - Accent3 2 2 2 4 3" xfId="1777" xr:uid="{00000000-0005-0000-0000-000008030000}"/>
    <cellStyle name="20% - Accent3 2 2 2 4 3 2" xfId="4440" xr:uid="{00000000-0005-0000-0000-000009030000}"/>
    <cellStyle name="20% - Accent3 2 2 2 4 4" xfId="3110" xr:uid="{00000000-0005-0000-0000-00000A030000}"/>
    <cellStyle name="20% - Accent3 2 2 2 5" xfId="773" xr:uid="{00000000-0005-0000-0000-00000B030000}"/>
    <cellStyle name="20% - Accent3 2 2 2 5 2" xfId="2110" xr:uid="{00000000-0005-0000-0000-00000C030000}"/>
    <cellStyle name="20% - Accent3 2 2 2 5 2 2" xfId="4773" xr:uid="{00000000-0005-0000-0000-00000D030000}"/>
    <cellStyle name="20% - Accent3 2 2 2 5 3" xfId="3443" xr:uid="{00000000-0005-0000-0000-00000E030000}"/>
    <cellStyle name="20% - Accent3 2 2 2 6" xfId="1445" xr:uid="{00000000-0005-0000-0000-00000F030000}"/>
    <cellStyle name="20% - Accent3 2 2 2 6 2" xfId="4108" xr:uid="{00000000-0005-0000-0000-000010030000}"/>
    <cellStyle name="20% - Accent3 2 2 2 7" xfId="2778" xr:uid="{00000000-0005-0000-0000-000011030000}"/>
    <cellStyle name="20% - Accent3 2 2 3" xfId="80" xr:uid="{00000000-0005-0000-0000-000012030000}"/>
    <cellStyle name="20% - Accent3 2 2 3 2" xfId="418" xr:uid="{00000000-0005-0000-0000-000013030000}"/>
    <cellStyle name="20% - Accent3 2 2 3 2 2" xfId="1112" xr:uid="{00000000-0005-0000-0000-000014030000}"/>
    <cellStyle name="20% - Accent3 2 2 3 2 2 2" xfId="2445" xr:uid="{00000000-0005-0000-0000-000015030000}"/>
    <cellStyle name="20% - Accent3 2 2 3 2 2 2 2" xfId="5108" xr:uid="{00000000-0005-0000-0000-000016030000}"/>
    <cellStyle name="20% - Accent3 2 2 3 2 2 3" xfId="3778" xr:uid="{00000000-0005-0000-0000-000017030000}"/>
    <cellStyle name="20% - Accent3 2 2 3 2 3" xfId="1780" xr:uid="{00000000-0005-0000-0000-000018030000}"/>
    <cellStyle name="20% - Accent3 2 2 3 2 3 2" xfId="4443" xr:uid="{00000000-0005-0000-0000-000019030000}"/>
    <cellStyle name="20% - Accent3 2 2 3 2 4" xfId="3113" xr:uid="{00000000-0005-0000-0000-00001A030000}"/>
    <cellStyle name="20% - Accent3 2 2 3 3" xfId="776" xr:uid="{00000000-0005-0000-0000-00001B030000}"/>
    <cellStyle name="20% - Accent3 2 2 3 3 2" xfId="2113" xr:uid="{00000000-0005-0000-0000-00001C030000}"/>
    <cellStyle name="20% - Accent3 2 2 3 3 2 2" xfId="4776" xr:uid="{00000000-0005-0000-0000-00001D030000}"/>
    <cellStyle name="20% - Accent3 2 2 3 3 3" xfId="3446" xr:uid="{00000000-0005-0000-0000-00001E030000}"/>
    <cellStyle name="20% - Accent3 2 2 3 4" xfId="1448" xr:uid="{00000000-0005-0000-0000-00001F030000}"/>
    <cellStyle name="20% - Accent3 2 2 3 4 2" xfId="4111" xr:uid="{00000000-0005-0000-0000-000020030000}"/>
    <cellStyle name="20% - Accent3 2 2 3 5" xfId="2781" xr:uid="{00000000-0005-0000-0000-000021030000}"/>
    <cellStyle name="20% - Accent3 2 2 4" xfId="81" xr:uid="{00000000-0005-0000-0000-000022030000}"/>
    <cellStyle name="20% - Accent3 2 2 4 2" xfId="419" xr:uid="{00000000-0005-0000-0000-000023030000}"/>
    <cellStyle name="20% - Accent3 2 2 4 2 2" xfId="1113" xr:uid="{00000000-0005-0000-0000-000024030000}"/>
    <cellStyle name="20% - Accent3 2 2 4 2 2 2" xfId="2446" xr:uid="{00000000-0005-0000-0000-000025030000}"/>
    <cellStyle name="20% - Accent3 2 2 4 2 2 2 2" xfId="5109" xr:uid="{00000000-0005-0000-0000-000026030000}"/>
    <cellStyle name="20% - Accent3 2 2 4 2 2 3" xfId="3779" xr:uid="{00000000-0005-0000-0000-000027030000}"/>
    <cellStyle name="20% - Accent3 2 2 4 2 3" xfId="1781" xr:uid="{00000000-0005-0000-0000-000028030000}"/>
    <cellStyle name="20% - Accent3 2 2 4 2 3 2" xfId="4444" xr:uid="{00000000-0005-0000-0000-000029030000}"/>
    <cellStyle name="20% - Accent3 2 2 4 2 4" xfId="3114" xr:uid="{00000000-0005-0000-0000-00002A030000}"/>
    <cellStyle name="20% - Accent3 2 2 4 3" xfId="777" xr:uid="{00000000-0005-0000-0000-00002B030000}"/>
    <cellStyle name="20% - Accent3 2 2 4 3 2" xfId="2114" xr:uid="{00000000-0005-0000-0000-00002C030000}"/>
    <cellStyle name="20% - Accent3 2 2 4 3 2 2" xfId="4777" xr:uid="{00000000-0005-0000-0000-00002D030000}"/>
    <cellStyle name="20% - Accent3 2 2 4 3 3" xfId="3447" xr:uid="{00000000-0005-0000-0000-00002E030000}"/>
    <cellStyle name="20% - Accent3 2 2 4 4" xfId="1449" xr:uid="{00000000-0005-0000-0000-00002F030000}"/>
    <cellStyle name="20% - Accent3 2 2 4 4 2" xfId="4112" xr:uid="{00000000-0005-0000-0000-000030030000}"/>
    <cellStyle name="20% - Accent3 2 2 4 5" xfId="2782" xr:uid="{00000000-0005-0000-0000-000031030000}"/>
    <cellStyle name="20% - Accent3 2 2 5" xfId="414" xr:uid="{00000000-0005-0000-0000-000032030000}"/>
    <cellStyle name="20% - Accent3 2 2 5 2" xfId="1108" xr:uid="{00000000-0005-0000-0000-000033030000}"/>
    <cellStyle name="20% - Accent3 2 2 5 2 2" xfId="2441" xr:uid="{00000000-0005-0000-0000-000034030000}"/>
    <cellStyle name="20% - Accent3 2 2 5 2 2 2" xfId="5104" xr:uid="{00000000-0005-0000-0000-000035030000}"/>
    <cellStyle name="20% - Accent3 2 2 5 2 3" xfId="3774" xr:uid="{00000000-0005-0000-0000-000036030000}"/>
    <cellStyle name="20% - Accent3 2 2 5 3" xfId="1776" xr:uid="{00000000-0005-0000-0000-000037030000}"/>
    <cellStyle name="20% - Accent3 2 2 5 3 2" xfId="4439" xr:uid="{00000000-0005-0000-0000-000038030000}"/>
    <cellStyle name="20% - Accent3 2 2 5 4" xfId="3109" xr:uid="{00000000-0005-0000-0000-000039030000}"/>
    <cellStyle name="20% - Accent3 2 2 6" xfId="772" xr:uid="{00000000-0005-0000-0000-00003A030000}"/>
    <cellStyle name="20% - Accent3 2 2 6 2" xfId="2109" xr:uid="{00000000-0005-0000-0000-00003B030000}"/>
    <cellStyle name="20% - Accent3 2 2 6 2 2" xfId="4772" xr:uid="{00000000-0005-0000-0000-00003C030000}"/>
    <cellStyle name="20% - Accent3 2 2 6 3" xfId="3442" xr:uid="{00000000-0005-0000-0000-00003D030000}"/>
    <cellStyle name="20% - Accent3 2 2 7" xfId="1444" xr:uid="{00000000-0005-0000-0000-00003E030000}"/>
    <cellStyle name="20% - Accent3 2 2 7 2" xfId="4107" xr:uid="{00000000-0005-0000-0000-00003F030000}"/>
    <cellStyle name="20% - Accent3 2 2 8" xfId="2777" xr:uid="{00000000-0005-0000-0000-000040030000}"/>
    <cellStyle name="20% - Accent3 2 3" xfId="82" xr:uid="{00000000-0005-0000-0000-000041030000}"/>
    <cellStyle name="20% - Accent3 2 3 2" xfId="83" xr:uid="{00000000-0005-0000-0000-000042030000}"/>
    <cellStyle name="20% - Accent3 2 3 2 2" xfId="421" xr:uid="{00000000-0005-0000-0000-000043030000}"/>
    <cellStyle name="20% - Accent3 2 3 2 2 2" xfId="1115" xr:uid="{00000000-0005-0000-0000-000044030000}"/>
    <cellStyle name="20% - Accent3 2 3 2 2 2 2" xfId="2448" xr:uid="{00000000-0005-0000-0000-000045030000}"/>
    <cellStyle name="20% - Accent3 2 3 2 2 2 2 2" xfId="5111" xr:uid="{00000000-0005-0000-0000-000046030000}"/>
    <cellStyle name="20% - Accent3 2 3 2 2 2 3" xfId="3781" xr:uid="{00000000-0005-0000-0000-000047030000}"/>
    <cellStyle name="20% - Accent3 2 3 2 2 3" xfId="1783" xr:uid="{00000000-0005-0000-0000-000048030000}"/>
    <cellStyle name="20% - Accent3 2 3 2 2 3 2" xfId="4446" xr:uid="{00000000-0005-0000-0000-000049030000}"/>
    <cellStyle name="20% - Accent3 2 3 2 2 4" xfId="3116" xr:uid="{00000000-0005-0000-0000-00004A030000}"/>
    <cellStyle name="20% - Accent3 2 3 2 3" xfId="779" xr:uid="{00000000-0005-0000-0000-00004B030000}"/>
    <cellStyle name="20% - Accent3 2 3 2 3 2" xfId="2116" xr:uid="{00000000-0005-0000-0000-00004C030000}"/>
    <cellStyle name="20% - Accent3 2 3 2 3 2 2" xfId="4779" xr:uid="{00000000-0005-0000-0000-00004D030000}"/>
    <cellStyle name="20% - Accent3 2 3 2 3 3" xfId="3449" xr:uid="{00000000-0005-0000-0000-00004E030000}"/>
    <cellStyle name="20% - Accent3 2 3 2 4" xfId="1451" xr:uid="{00000000-0005-0000-0000-00004F030000}"/>
    <cellStyle name="20% - Accent3 2 3 2 4 2" xfId="4114" xr:uid="{00000000-0005-0000-0000-000050030000}"/>
    <cellStyle name="20% - Accent3 2 3 2 5" xfId="2784" xr:uid="{00000000-0005-0000-0000-000051030000}"/>
    <cellStyle name="20% - Accent3 2 3 3" xfId="84" xr:uid="{00000000-0005-0000-0000-000052030000}"/>
    <cellStyle name="20% - Accent3 2 3 3 2" xfId="422" xr:uid="{00000000-0005-0000-0000-000053030000}"/>
    <cellStyle name="20% - Accent3 2 3 3 2 2" xfId="1116" xr:uid="{00000000-0005-0000-0000-000054030000}"/>
    <cellStyle name="20% - Accent3 2 3 3 2 2 2" xfId="2449" xr:uid="{00000000-0005-0000-0000-000055030000}"/>
    <cellStyle name="20% - Accent3 2 3 3 2 2 2 2" xfId="5112" xr:uid="{00000000-0005-0000-0000-000056030000}"/>
    <cellStyle name="20% - Accent3 2 3 3 2 2 3" xfId="3782" xr:uid="{00000000-0005-0000-0000-000057030000}"/>
    <cellStyle name="20% - Accent3 2 3 3 2 3" xfId="1784" xr:uid="{00000000-0005-0000-0000-000058030000}"/>
    <cellStyle name="20% - Accent3 2 3 3 2 3 2" xfId="4447" xr:uid="{00000000-0005-0000-0000-000059030000}"/>
    <cellStyle name="20% - Accent3 2 3 3 2 4" xfId="3117" xr:uid="{00000000-0005-0000-0000-00005A030000}"/>
    <cellStyle name="20% - Accent3 2 3 3 3" xfId="780" xr:uid="{00000000-0005-0000-0000-00005B030000}"/>
    <cellStyle name="20% - Accent3 2 3 3 3 2" xfId="2117" xr:uid="{00000000-0005-0000-0000-00005C030000}"/>
    <cellStyle name="20% - Accent3 2 3 3 3 2 2" xfId="4780" xr:uid="{00000000-0005-0000-0000-00005D030000}"/>
    <cellStyle name="20% - Accent3 2 3 3 3 3" xfId="3450" xr:uid="{00000000-0005-0000-0000-00005E030000}"/>
    <cellStyle name="20% - Accent3 2 3 3 4" xfId="1452" xr:uid="{00000000-0005-0000-0000-00005F030000}"/>
    <cellStyle name="20% - Accent3 2 3 3 4 2" xfId="4115" xr:uid="{00000000-0005-0000-0000-000060030000}"/>
    <cellStyle name="20% - Accent3 2 3 3 5" xfId="2785" xr:uid="{00000000-0005-0000-0000-000061030000}"/>
    <cellStyle name="20% - Accent3 2 3 4" xfId="420" xr:uid="{00000000-0005-0000-0000-000062030000}"/>
    <cellStyle name="20% - Accent3 2 3 4 2" xfId="1114" xr:uid="{00000000-0005-0000-0000-000063030000}"/>
    <cellStyle name="20% - Accent3 2 3 4 2 2" xfId="2447" xr:uid="{00000000-0005-0000-0000-000064030000}"/>
    <cellStyle name="20% - Accent3 2 3 4 2 2 2" xfId="5110" xr:uid="{00000000-0005-0000-0000-000065030000}"/>
    <cellStyle name="20% - Accent3 2 3 4 2 3" xfId="3780" xr:uid="{00000000-0005-0000-0000-000066030000}"/>
    <cellStyle name="20% - Accent3 2 3 4 3" xfId="1782" xr:uid="{00000000-0005-0000-0000-000067030000}"/>
    <cellStyle name="20% - Accent3 2 3 4 3 2" xfId="4445" xr:uid="{00000000-0005-0000-0000-000068030000}"/>
    <cellStyle name="20% - Accent3 2 3 4 4" xfId="3115" xr:uid="{00000000-0005-0000-0000-000069030000}"/>
    <cellStyle name="20% - Accent3 2 3 5" xfId="778" xr:uid="{00000000-0005-0000-0000-00006A030000}"/>
    <cellStyle name="20% - Accent3 2 3 5 2" xfId="2115" xr:uid="{00000000-0005-0000-0000-00006B030000}"/>
    <cellStyle name="20% - Accent3 2 3 5 2 2" xfId="4778" xr:uid="{00000000-0005-0000-0000-00006C030000}"/>
    <cellStyle name="20% - Accent3 2 3 5 3" xfId="3448" xr:uid="{00000000-0005-0000-0000-00006D030000}"/>
    <cellStyle name="20% - Accent3 2 3 6" xfId="1450" xr:uid="{00000000-0005-0000-0000-00006E030000}"/>
    <cellStyle name="20% - Accent3 2 3 6 2" xfId="4113" xr:uid="{00000000-0005-0000-0000-00006F030000}"/>
    <cellStyle name="20% - Accent3 2 3 7" xfId="2783" xr:uid="{00000000-0005-0000-0000-000070030000}"/>
    <cellStyle name="20% - Accent3 2 4" xfId="85" xr:uid="{00000000-0005-0000-0000-000071030000}"/>
    <cellStyle name="20% - Accent3 2 4 2" xfId="423" xr:uid="{00000000-0005-0000-0000-000072030000}"/>
    <cellStyle name="20% - Accent3 2 4 2 2" xfId="1117" xr:uid="{00000000-0005-0000-0000-000073030000}"/>
    <cellStyle name="20% - Accent3 2 4 2 2 2" xfId="2450" xr:uid="{00000000-0005-0000-0000-000074030000}"/>
    <cellStyle name="20% - Accent3 2 4 2 2 2 2" xfId="5113" xr:uid="{00000000-0005-0000-0000-000075030000}"/>
    <cellStyle name="20% - Accent3 2 4 2 2 3" xfId="3783" xr:uid="{00000000-0005-0000-0000-000076030000}"/>
    <cellStyle name="20% - Accent3 2 4 2 3" xfId="1785" xr:uid="{00000000-0005-0000-0000-000077030000}"/>
    <cellStyle name="20% - Accent3 2 4 2 3 2" xfId="4448" xr:uid="{00000000-0005-0000-0000-000078030000}"/>
    <cellStyle name="20% - Accent3 2 4 2 4" xfId="3118" xr:uid="{00000000-0005-0000-0000-000079030000}"/>
    <cellStyle name="20% - Accent3 2 4 3" xfId="781" xr:uid="{00000000-0005-0000-0000-00007A030000}"/>
    <cellStyle name="20% - Accent3 2 4 3 2" xfId="2118" xr:uid="{00000000-0005-0000-0000-00007B030000}"/>
    <cellStyle name="20% - Accent3 2 4 3 2 2" xfId="4781" xr:uid="{00000000-0005-0000-0000-00007C030000}"/>
    <cellStyle name="20% - Accent3 2 4 3 3" xfId="3451" xr:uid="{00000000-0005-0000-0000-00007D030000}"/>
    <cellStyle name="20% - Accent3 2 4 4" xfId="1453" xr:uid="{00000000-0005-0000-0000-00007E030000}"/>
    <cellStyle name="20% - Accent3 2 4 4 2" xfId="4116" xr:uid="{00000000-0005-0000-0000-00007F030000}"/>
    <cellStyle name="20% - Accent3 2 4 5" xfId="2786" xr:uid="{00000000-0005-0000-0000-000080030000}"/>
    <cellStyle name="20% - Accent3 2 5" xfId="86" xr:uid="{00000000-0005-0000-0000-000081030000}"/>
    <cellStyle name="20% - Accent3 2 5 2" xfId="424" xr:uid="{00000000-0005-0000-0000-000082030000}"/>
    <cellStyle name="20% - Accent3 2 5 2 2" xfId="1118" xr:uid="{00000000-0005-0000-0000-000083030000}"/>
    <cellStyle name="20% - Accent3 2 5 2 2 2" xfId="2451" xr:uid="{00000000-0005-0000-0000-000084030000}"/>
    <cellStyle name="20% - Accent3 2 5 2 2 2 2" xfId="5114" xr:uid="{00000000-0005-0000-0000-000085030000}"/>
    <cellStyle name="20% - Accent3 2 5 2 2 3" xfId="3784" xr:uid="{00000000-0005-0000-0000-000086030000}"/>
    <cellStyle name="20% - Accent3 2 5 2 3" xfId="1786" xr:uid="{00000000-0005-0000-0000-000087030000}"/>
    <cellStyle name="20% - Accent3 2 5 2 3 2" xfId="4449" xr:uid="{00000000-0005-0000-0000-000088030000}"/>
    <cellStyle name="20% - Accent3 2 5 2 4" xfId="3119" xr:uid="{00000000-0005-0000-0000-000089030000}"/>
    <cellStyle name="20% - Accent3 2 5 3" xfId="782" xr:uid="{00000000-0005-0000-0000-00008A030000}"/>
    <cellStyle name="20% - Accent3 2 5 3 2" xfId="2119" xr:uid="{00000000-0005-0000-0000-00008B030000}"/>
    <cellStyle name="20% - Accent3 2 5 3 2 2" xfId="4782" xr:uid="{00000000-0005-0000-0000-00008C030000}"/>
    <cellStyle name="20% - Accent3 2 5 3 3" xfId="3452" xr:uid="{00000000-0005-0000-0000-00008D030000}"/>
    <cellStyle name="20% - Accent3 2 5 4" xfId="1454" xr:uid="{00000000-0005-0000-0000-00008E030000}"/>
    <cellStyle name="20% - Accent3 2 5 4 2" xfId="4117" xr:uid="{00000000-0005-0000-0000-00008F030000}"/>
    <cellStyle name="20% - Accent3 2 5 5" xfId="2787" xr:uid="{00000000-0005-0000-0000-000090030000}"/>
    <cellStyle name="20% - Accent3 2 6" xfId="413" xr:uid="{00000000-0005-0000-0000-000091030000}"/>
    <cellStyle name="20% - Accent3 2 6 2" xfId="1107" xr:uid="{00000000-0005-0000-0000-000092030000}"/>
    <cellStyle name="20% - Accent3 2 6 2 2" xfId="2440" xr:uid="{00000000-0005-0000-0000-000093030000}"/>
    <cellStyle name="20% - Accent3 2 6 2 2 2" xfId="5103" xr:uid="{00000000-0005-0000-0000-000094030000}"/>
    <cellStyle name="20% - Accent3 2 6 2 3" xfId="3773" xr:uid="{00000000-0005-0000-0000-000095030000}"/>
    <cellStyle name="20% - Accent3 2 6 3" xfId="1775" xr:uid="{00000000-0005-0000-0000-000096030000}"/>
    <cellStyle name="20% - Accent3 2 6 3 2" xfId="4438" xr:uid="{00000000-0005-0000-0000-000097030000}"/>
    <cellStyle name="20% - Accent3 2 6 4" xfId="3108" xr:uid="{00000000-0005-0000-0000-000098030000}"/>
    <cellStyle name="20% - Accent3 2 7" xfId="771" xr:uid="{00000000-0005-0000-0000-000099030000}"/>
    <cellStyle name="20% - Accent3 2 7 2" xfId="2108" xr:uid="{00000000-0005-0000-0000-00009A030000}"/>
    <cellStyle name="20% - Accent3 2 7 2 2" xfId="4771" xr:uid="{00000000-0005-0000-0000-00009B030000}"/>
    <cellStyle name="20% - Accent3 2 7 3" xfId="3441" xr:uid="{00000000-0005-0000-0000-00009C030000}"/>
    <cellStyle name="20% - Accent3 2 8" xfId="1443" xr:uid="{00000000-0005-0000-0000-00009D030000}"/>
    <cellStyle name="20% - Accent3 2 8 2" xfId="4106" xr:uid="{00000000-0005-0000-0000-00009E030000}"/>
    <cellStyle name="20% - Accent3 2 9" xfId="2776" xr:uid="{00000000-0005-0000-0000-00009F030000}"/>
    <cellStyle name="20% - Accent3 3" xfId="87" xr:uid="{00000000-0005-0000-0000-0000A0030000}"/>
    <cellStyle name="20% - Accent3 3 2" xfId="88" xr:uid="{00000000-0005-0000-0000-0000A1030000}"/>
    <cellStyle name="20% - Accent3 3 2 2" xfId="89" xr:uid="{00000000-0005-0000-0000-0000A2030000}"/>
    <cellStyle name="20% - Accent3 3 2 2 2" xfId="427" xr:uid="{00000000-0005-0000-0000-0000A3030000}"/>
    <cellStyle name="20% - Accent3 3 2 2 2 2" xfId="1121" xr:uid="{00000000-0005-0000-0000-0000A4030000}"/>
    <cellStyle name="20% - Accent3 3 2 2 2 2 2" xfId="2454" xr:uid="{00000000-0005-0000-0000-0000A5030000}"/>
    <cellStyle name="20% - Accent3 3 2 2 2 2 2 2" xfId="5117" xr:uid="{00000000-0005-0000-0000-0000A6030000}"/>
    <cellStyle name="20% - Accent3 3 2 2 2 2 3" xfId="3787" xr:uid="{00000000-0005-0000-0000-0000A7030000}"/>
    <cellStyle name="20% - Accent3 3 2 2 2 3" xfId="1789" xr:uid="{00000000-0005-0000-0000-0000A8030000}"/>
    <cellStyle name="20% - Accent3 3 2 2 2 3 2" xfId="4452" xr:uid="{00000000-0005-0000-0000-0000A9030000}"/>
    <cellStyle name="20% - Accent3 3 2 2 2 4" xfId="3122" xr:uid="{00000000-0005-0000-0000-0000AA030000}"/>
    <cellStyle name="20% - Accent3 3 2 2 3" xfId="785" xr:uid="{00000000-0005-0000-0000-0000AB030000}"/>
    <cellStyle name="20% - Accent3 3 2 2 3 2" xfId="2122" xr:uid="{00000000-0005-0000-0000-0000AC030000}"/>
    <cellStyle name="20% - Accent3 3 2 2 3 2 2" xfId="4785" xr:uid="{00000000-0005-0000-0000-0000AD030000}"/>
    <cellStyle name="20% - Accent3 3 2 2 3 3" xfId="3455" xr:uid="{00000000-0005-0000-0000-0000AE030000}"/>
    <cellStyle name="20% - Accent3 3 2 2 4" xfId="1457" xr:uid="{00000000-0005-0000-0000-0000AF030000}"/>
    <cellStyle name="20% - Accent3 3 2 2 4 2" xfId="4120" xr:uid="{00000000-0005-0000-0000-0000B0030000}"/>
    <cellStyle name="20% - Accent3 3 2 2 5" xfId="2790" xr:uid="{00000000-0005-0000-0000-0000B1030000}"/>
    <cellStyle name="20% - Accent3 3 2 3" xfId="90" xr:uid="{00000000-0005-0000-0000-0000B2030000}"/>
    <cellStyle name="20% - Accent3 3 2 3 2" xfId="428" xr:uid="{00000000-0005-0000-0000-0000B3030000}"/>
    <cellStyle name="20% - Accent3 3 2 3 2 2" xfId="1122" xr:uid="{00000000-0005-0000-0000-0000B4030000}"/>
    <cellStyle name="20% - Accent3 3 2 3 2 2 2" xfId="2455" xr:uid="{00000000-0005-0000-0000-0000B5030000}"/>
    <cellStyle name="20% - Accent3 3 2 3 2 2 2 2" xfId="5118" xr:uid="{00000000-0005-0000-0000-0000B6030000}"/>
    <cellStyle name="20% - Accent3 3 2 3 2 2 3" xfId="3788" xr:uid="{00000000-0005-0000-0000-0000B7030000}"/>
    <cellStyle name="20% - Accent3 3 2 3 2 3" xfId="1790" xr:uid="{00000000-0005-0000-0000-0000B8030000}"/>
    <cellStyle name="20% - Accent3 3 2 3 2 3 2" xfId="4453" xr:uid="{00000000-0005-0000-0000-0000B9030000}"/>
    <cellStyle name="20% - Accent3 3 2 3 2 4" xfId="3123" xr:uid="{00000000-0005-0000-0000-0000BA030000}"/>
    <cellStyle name="20% - Accent3 3 2 3 3" xfId="786" xr:uid="{00000000-0005-0000-0000-0000BB030000}"/>
    <cellStyle name="20% - Accent3 3 2 3 3 2" xfId="2123" xr:uid="{00000000-0005-0000-0000-0000BC030000}"/>
    <cellStyle name="20% - Accent3 3 2 3 3 2 2" xfId="4786" xr:uid="{00000000-0005-0000-0000-0000BD030000}"/>
    <cellStyle name="20% - Accent3 3 2 3 3 3" xfId="3456" xr:uid="{00000000-0005-0000-0000-0000BE030000}"/>
    <cellStyle name="20% - Accent3 3 2 3 4" xfId="1458" xr:uid="{00000000-0005-0000-0000-0000BF030000}"/>
    <cellStyle name="20% - Accent3 3 2 3 4 2" xfId="4121" xr:uid="{00000000-0005-0000-0000-0000C0030000}"/>
    <cellStyle name="20% - Accent3 3 2 3 5" xfId="2791" xr:uid="{00000000-0005-0000-0000-0000C1030000}"/>
    <cellStyle name="20% - Accent3 3 2 4" xfId="426" xr:uid="{00000000-0005-0000-0000-0000C2030000}"/>
    <cellStyle name="20% - Accent3 3 2 4 2" xfId="1120" xr:uid="{00000000-0005-0000-0000-0000C3030000}"/>
    <cellStyle name="20% - Accent3 3 2 4 2 2" xfId="2453" xr:uid="{00000000-0005-0000-0000-0000C4030000}"/>
    <cellStyle name="20% - Accent3 3 2 4 2 2 2" xfId="5116" xr:uid="{00000000-0005-0000-0000-0000C5030000}"/>
    <cellStyle name="20% - Accent3 3 2 4 2 3" xfId="3786" xr:uid="{00000000-0005-0000-0000-0000C6030000}"/>
    <cellStyle name="20% - Accent3 3 2 4 3" xfId="1788" xr:uid="{00000000-0005-0000-0000-0000C7030000}"/>
    <cellStyle name="20% - Accent3 3 2 4 3 2" xfId="4451" xr:uid="{00000000-0005-0000-0000-0000C8030000}"/>
    <cellStyle name="20% - Accent3 3 2 4 4" xfId="3121" xr:uid="{00000000-0005-0000-0000-0000C9030000}"/>
    <cellStyle name="20% - Accent3 3 2 5" xfId="784" xr:uid="{00000000-0005-0000-0000-0000CA030000}"/>
    <cellStyle name="20% - Accent3 3 2 5 2" xfId="2121" xr:uid="{00000000-0005-0000-0000-0000CB030000}"/>
    <cellStyle name="20% - Accent3 3 2 5 2 2" xfId="4784" xr:uid="{00000000-0005-0000-0000-0000CC030000}"/>
    <cellStyle name="20% - Accent3 3 2 5 3" xfId="3454" xr:uid="{00000000-0005-0000-0000-0000CD030000}"/>
    <cellStyle name="20% - Accent3 3 2 6" xfId="1456" xr:uid="{00000000-0005-0000-0000-0000CE030000}"/>
    <cellStyle name="20% - Accent3 3 2 6 2" xfId="4119" xr:uid="{00000000-0005-0000-0000-0000CF030000}"/>
    <cellStyle name="20% - Accent3 3 2 7" xfId="2789" xr:uid="{00000000-0005-0000-0000-0000D0030000}"/>
    <cellStyle name="20% - Accent3 3 3" xfId="91" xr:uid="{00000000-0005-0000-0000-0000D1030000}"/>
    <cellStyle name="20% - Accent3 3 3 2" xfId="429" xr:uid="{00000000-0005-0000-0000-0000D2030000}"/>
    <cellStyle name="20% - Accent3 3 3 2 2" xfId="1123" xr:uid="{00000000-0005-0000-0000-0000D3030000}"/>
    <cellStyle name="20% - Accent3 3 3 2 2 2" xfId="2456" xr:uid="{00000000-0005-0000-0000-0000D4030000}"/>
    <cellStyle name="20% - Accent3 3 3 2 2 2 2" xfId="5119" xr:uid="{00000000-0005-0000-0000-0000D5030000}"/>
    <cellStyle name="20% - Accent3 3 3 2 2 3" xfId="3789" xr:uid="{00000000-0005-0000-0000-0000D6030000}"/>
    <cellStyle name="20% - Accent3 3 3 2 3" xfId="1791" xr:uid="{00000000-0005-0000-0000-0000D7030000}"/>
    <cellStyle name="20% - Accent3 3 3 2 3 2" xfId="4454" xr:uid="{00000000-0005-0000-0000-0000D8030000}"/>
    <cellStyle name="20% - Accent3 3 3 2 4" xfId="3124" xr:uid="{00000000-0005-0000-0000-0000D9030000}"/>
    <cellStyle name="20% - Accent3 3 3 3" xfId="787" xr:uid="{00000000-0005-0000-0000-0000DA030000}"/>
    <cellStyle name="20% - Accent3 3 3 3 2" xfId="2124" xr:uid="{00000000-0005-0000-0000-0000DB030000}"/>
    <cellStyle name="20% - Accent3 3 3 3 2 2" xfId="4787" xr:uid="{00000000-0005-0000-0000-0000DC030000}"/>
    <cellStyle name="20% - Accent3 3 3 3 3" xfId="3457" xr:uid="{00000000-0005-0000-0000-0000DD030000}"/>
    <cellStyle name="20% - Accent3 3 3 4" xfId="1459" xr:uid="{00000000-0005-0000-0000-0000DE030000}"/>
    <cellStyle name="20% - Accent3 3 3 4 2" xfId="4122" xr:uid="{00000000-0005-0000-0000-0000DF030000}"/>
    <cellStyle name="20% - Accent3 3 3 5" xfId="2792" xr:uid="{00000000-0005-0000-0000-0000E0030000}"/>
    <cellStyle name="20% - Accent3 3 4" xfId="92" xr:uid="{00000000-0005-0000-0000-0000E1030000}"/>
    <cellStyle name="20% - Accent3 3 4 2" xfId="430" xr:uid="{00000000-0005-0000-0000-0000E2030000}"/>
    <cellStyle name="20% - Accent3 3 4 2 2" xfId="1124" xr:uid="{00000000-0005-0000-0000-0000E3030000}"/>
    <cellStyle name="20% - Accent3 3 4 2 2 2" xfId="2457" xr:uid="{00000000-0005-0000-0000-0000E4030000}"/>
    <cellStyle name="20% - Accent3 3 4 2 2 2 2" xfId="5120" xr:uid="{00000000-0005-0000-0000-0000E5030000}"/>
    <cellStyle name="20% - Accent3 3 4 2 2 3" xfId="3790" xr:uid="{00000000-0005-0000-0000-0000E6030000}"/>
    <cellStyle name="20% - Accent3 3 4 2 3" xfId="1792" xr:uid="{00000000-0005-0000-0000-0000E7030000}"/>
    <cellStyle name="20% - Accent3 3 4 2 3 2" xfId="4455" xr:uid="{00000000-0005-0000-0000-0000E8030000}"/>
    <cellStyle name="20% - Accent3 3 4 2 4" xfId="3125" xr:uid="{00000000-0005-0000-0000-0000E9030000}"/>
    <cellStyle name="20% - Accent3 3 4 3" xfId="788" xr:uid="{00000000-0005-0000-0000-0000EA030000}"/>
    <cellStyle name="20% - Accent3 3 4 3 2" xfId="2125" xr:uid="{00000000-0005-0000-0000-0000EB030000}"/>
    <cellStyle name="20% - Accent3 3 4 3 2 2" xfId="4788" xr:uid="{00000000-0005-0000-0000-0000EC030000}"/>
    <cellStyle name="20% - Accent3 3 4 3 3" xfId="3458" xr:uid="{00000000-0005-0000-0000-0000ED030000}"/>
    <cellStyle name="20% - Accent3 3 4 4" xfId="1460" xr:uid="{00000000-0005-0000-0000-0000EE030000}"/>
    <cellStyle name="20% - Accent3 3 4 4 2" xfId="4123" xr:uid="{00000000-0005-0000-0000-0000EF030000}"/>
    <cellStyle name="20% - Accent3 3 4 5" xfId="2793" xr:uid="{00000000-0005-0000-0000-0000F0030000}"/>
    <cellStyle name="20% - Accent3 3 5" xfId="425" xr:uid="{00000000-0005-0000-0000-0000F1030000}"/>
    <cellStyle name="20% - Accent3 3 5 2" xfId="1119" xr:uid="{00000000-0005-0000-0000-0000F2030000}"/>
    <cellStyle name="20% - Accent3 3 5 2 2" xfId="2452" xr:uid="{00000000-0005-0000-0000-0000F3030000}"/>
    <cellStyle name="20% - Accent3 3 5 2 2 2" xfId="5115" xr:uid="{00000000-0005-0000-0000-0000F4030000}"/>
    <cellStyle name="20% - Accent3 3 5 2 3" xfId="3785" xr:uid="{00000000-0005-0000-0000-0000F5030000}"/>
    <cellStyle name="20% - Accent3 3 5 3" xfId="1787" xr:uid="{00000000-0005-0000-0000-0000F6030000}"/>
    <cellStyle name="20% - Accent3 3 5 3 2" xfId="4450" xr:uid="{00000000-0005-0000-0000-0000F7030000}"/>
    <cellStyle name="20% - Accent3 3 5 4" xfId="3120" xr:uid="{00000000-0005-0000-0000-0000F8030000}"/>
    <cellStyle name="20% - Accent3 3 6" xfId="783" xr:uid="{00000000-0005-0000-0000-0000F9030000}"/>
    <cellStyle name="20% - Accent3 3 6 2" xfId="2120" xr:uid="{00000000-0005-0000-0000-0000FA030000}"/>
    <cellStyle name="20% - Accent3 3 6 2 2" xfId="4783" xr:uid="{00000000-0005-0000-0000-0000FB030000}"/>
    <cellStyle name="20% - Accent3 3 6 3" xfId="3453" xr:uid="{00000000-0005-0000-0000-0000FC030000}"/>
    <cellStyle name="20% - Accent3 3 7" xfId="1455" xr:uid="{00000000-0005-0000-0000-0000FD030000}"/>
    <cellStyle name="20% - Accent3 3 7 2" xfId="4118" xr:uid="{00000000-0005-0000-0000-0000FE030000}"/>
    <cellStyle name="20% - Accent3 3 8" xfId="2788" xr:uid="{00000000-0005-0000-0000-0000FF030000}"/>
    <cellStyle name="20% - Accent3 4" xfId="93" xr:uid="{00000000-0005-0000-0000-000000040000}"/>
    <cellStyle name="20% - Accent3 4 2" xfId="94" xr:uid="{00000000-0005-0000-0000-000001040000}"/>
    <cellStyle name="20% - Accent3 4 2 2" xfId="432" xr:uid="{00000000-0005-0000-0000-000002040000}"/>
    <cellStyle name="20% - Accent3 4 2 2 2" xfId="1126" xr:uid="{00000000-0005-0000-0000-000003040000}"/>
    <cellStyle name="20% - Accent3 4 2 2 2 2" xfId="2459" xr:uid="{00000000-0005-0000-0000-000004040000}"/>
    <cellStyle name="20% - Accent3 4 2 2 2 2 2" xfId="5122" xr:uid="{00000000-0005-0000-0000-000005040000}"/>
    <cellStyle name="20% - Accent3 4 2 2 2 3" xfId="3792" xr:uid="{00000000-0005-0000-0000-000006040000}"/>
    <cellStyle name="20% - Accent3 4 2 2 3" xfId="1794" xr:uid="{00000000-0005-0000-0000-000007040000}"/>
    <cellStyle name="20% - Accent3 4 2 2 3 2" xfId="4457" xr:uid="{00000000-0005-0000-0000-000008040000}"/>
    <cellStyle name="20% - Accent3 4 2 2 4" xfId="3127" xr:uid="{00000000-0005-0000-0000-000009040000}"/>
    <cellStyle name="20% - Accent3 4 2 3" xfId="790" xr:uid="{00000000-0005-0000-0000-00000A040000}"/>
    <cellStyle name="20% - Accent3 4 2 3 2" xfId="2127" xr:uid="{00000000-0005-0000-0000-00000B040000}"/>
    <cellStyle name="20% - Accent3 4 2 3 2 2" xfId="4790" xr:uid="{00000000-0005-0000-0000-00000C040000}"/>
    <cellStyle name="20% - Accent3 4 2 3 3" xfId="3460" xr:uid="{00000000-0005-0000-0000-00000D040000}"/>
    <cellStyle name="20% - Accent3 4 2 4" xfId="1462" xr:uid="{00000000-0005-0000-0000-00000E040000}"/>
    <cellStyle name="20% - Accent3 4 2 4 2" xfId="4125" xr:uid="{00000000-0005-0000-0000-00000F040000}"/>
    <cellStyle name="20% - Accent3 4 2 5" xfId="2795" xr:uid="{00000000-0005-0000-0000-000010040000}"/>
    <cellStyle name="20% - Accent3 4 3" xfId="95" xr:uid="{00000000-0005-0000-0000-000011040000}"/>
    <cellStyle name="20% - Accent3 4 3 2" xfId="433" xr:uid="{00000000-0005-0000-0000-000012040000}"/>
    <cellStyle name="20% - Accent3 4 3 2 2" xfId="1127" xr:uid="{00000000-0005-0000-0000-000013040000}"/>
    <cellStyle name="20% - Accent3 4 3 2 2 2" xfId="2460" xr:uid="{00000000-0005-0000-0000-000014040000}"/>
    <cellStyle name="20% - Accent3 4 3 2 2 2 2" xfId="5123" xr:uid="{00000000-0005-0000-0000-000015040000}"/>
    <cellStyle name="20% - Accent3 4 3 2 2 3" xfId="3793" xr:uid="{00000000-0005-0000-0000-000016040000}"/>
    <cellStyle name="20% - Accent3 4 3 2 3" xfId="1795" xr:uid="{00000000-0005-0000-0000-000017040000}"/>
    <cellStyle name="20% - Accent3 4 3 2 3 2" xfId="4458" xr:uid="{00000000-0005-0000-0000-000018040000}"/>
    <cellStyle name="20% - Accent3 4 3 2 4" xfId="3128" xr:uid="{00000000-0005-0000-0000-000019040000}"/>
    <cellStyle name="20% - Accent3 4 3 3" xfId="791" xr:uid="{00000000-0005-0000-0000-00001A040000}"/>
    <cellStyle name="20% - Accent3 4 3 3 2" xfId="2128" xr:uid="{00000000-0005-0000-0000-00001B040000}"/>
    <cellStyle name="20% - Accent3 4 3 3 2 2" xfId="4791" xr:uid="{00000000-0005-0000-0000-00001C040000}"/>
    <cellStyle name="20% - Accent3 4 3 3 3" xfId="3461" xr:uid="{00000000-0005-0000-0000-00001D040000}"/>
    <cellStyle name="20% - Accent3 4 3 4" xfId="1463" xr:uid="{00000000-0005-0000-0000-00001E040000}"/>
    <cellStyle name="20% - Accent3 4 3 4 2" xfId="4126" xr:uid="{00000000-0005-0000-0000-00001F040000}"/>
    <cellStyle name="20% - Accent3 4 3 5" xfId="2796" xr:uid="{00000000-0005-0000-0000-000020040000}"/>
    <cellStyle name="20% - Accent3 4 4" xfId="431" xr:uid="{00000000-0005-0000-0000-000021040000}"/>
    <cellStyle name="20% - Accent3 4 4 2" xfId="1125" xr:uid="{00000000-0005-0000-0000-000022040000}"/>
    <cellStyle name="20% - Accent3 4 4 2 2" xfId="2458" xr:uid="{00000000-0005-0000-0000-000023040000}"/>
    <cellStyle name="20% - Accent3 4 4 2 2 2" xfId="5121" xr:uid="{00000000-0005-0000-0000-000024040000}"/>
    <cellStyle name="20% - Accent3 4 4 2 3" xfId="3791" xr:uid="{00000000-0005-0000-0000-000025040000}"/>
    <cellStyle name="20% - Accent3 4 4 3" xfId="1793" xr:uid="{00000000-0005-0000-0000-000026040000}"/>
    <cellStyle name="20% - Accent3 4 4 3 2" xfId="4456" xr:uid="{00000000-0005-0000-0000-000027040000}"/>
    <cellStyle name="20% - Accent3 4 4 4" xfId="3126" xr:uid="{00000000-0005-0000-0000-000028040000}"/>
    <cellStyle name="20% - Accent3 4 5" xfId="789" xr:uid="{00000000-0005-0000-0000-000029040000}"/>
    <cellStyle name="20% - Accent3 4 5 2" xfId="2126" xr:uid="{00000000-0005-0000-0000-00002A040000}"/>
    <cellStyle name="20% - Accent3 4 5 2 2" xfId="4789" xr:uid="{00000000-0005-0000-0000-00002B040000}"/>
    <cellStyle name="20% - Accent3 4 5 3" xfId="3459" xr:uid="{00000000-0005-0000-0000-00002C040000}"/>
    <cellStyle name="20% - Accent3 4 6" xfId="1461" xr:uid="{00000000-0005-0000-0000-00002D040000}"/>
    <cellStyle name="20% - Accent3 4 6 2" xfId="4124" xr:uid="{00000000-0005-0000-0000-00002E040000}"/>
    <cellStyle name="20% - Accent3 4 7" xfId="2794" xr:uid="{00000000-0005-0000-0000-00002F040000}"/>
    <cellStyle name="20% - Accent3 5" xfId="96" xr:uid="{00000000-0005-0000-0000-000030040000}"/>
    <cellStyle name="20% - Accent3 5 2" xfId="434" xr:uid="{00000000-0005-0000-0000-000031040000}"/>
    <cellStyle name="20% - Accent3 5 2 2" xfId="1128" xr:uid="{00000000-0005-0000-0000-000032040000}"/>
    <cellStyle name="20% - Accent3 5 2 2 2" xfId="2461" xr:uid="{00000000-0005-0000-0000-000033040000}"/>
    <cellStyle name="20% - Accent3 5 2 2 2 2" xfId="5124" xr:uid="{00000000-0005-0000-0000-000034040000}"/>
    <cellStyle name="20% - Accent3 5 2 2 3" xfId="3794" xr:uid="{00000000-0005-0000-0000-000035040000}"/>
    <cellStyle name="20% - Accent3 5 2 3" xfId="1796" xr:uid="{00000000-0005-0000-0000-000036040000}"/>
    <cellStyle name="20% - Accent3 5 2 3 2" xfId="4459" xr:uid="{00000000-0005-0000-0000-000037040000}"/>
    <cellStyle name="20% - Accent3 5 2 4" xfId="3129" xr:uid="{00000000-0005-0000-0000-000038040000}"/>
    <cellStyle name="20% - Accent3 5 3" xfId="792" xr:uid="{00000000-0005-0000-0000-000039040000}"/>
    <cellStyle name="20% - Accent3 5 3 2" xfId="2129" xr:uid="{00000000-0005-0000-0000-00003A040000}"/>
    <cellStyle name="20% - Accent3 5 3 2 2" xfId="4792" xr:uid="{00000000-0005-0000-0000-00003B040000}"/>
    <cellStyle name="20% - Accent3 5 3 3" xfId="3462" xr:uid="{00000000-0005-0000-0000-00003C040000}"/>
    <cellStyle name="20% - Accent3 5 4" xfId="1464" xr:uid="{00000000-0005-0000-0000-00003D040000}"/>
    <cellStyle name="20% - Accent3 5 4 2" xfId="4127" xr:uid="{00000000-0005-0000-0000-00003E040000}"/>
    <cellStyle name="20% - Accent3 5 5" xfId="2797" xr:uid="{00000000-0005-0000-0000-00003F040000}"/>
    <cellStyle name="20% - Accent3 6" xfId="97" xr:uid="{00000000-0005-0000-0000-000040040000}"/>
    <cellStyle name="20% - Accent3 6 2" xfId="435" xr:uid="{00000000-0005-0000-0000-000041040000}"/>
    <cellStyle name="20% - Accent3 6 2 2" xfId="1129" xr:uid="{00000000-0005-0000-0000-000042040000}"/>
    <cellStyle name="20% - Accent3 6 2 2 2" xfId="2462" xr:uid="{00000000-0005-0000-0000-000043040000}"/>
    <cellStyle name="20% - Accent3 6 2 2 2 2" xfId="5125" xr:uid="{00000000-0005-0000-0000-000044040000}"/>
    <cellStyle name="20% - Accent3 6 2 2 3" xfId="3795" xr:uid="{00000000-0005-0000-0000-000045040000}"/>
    <cellStyle name="20% - Accent3 6 2 3" xfId="1797" xr:uid="{00000000-0005-0000-0000-000046040000}"/>
    <cellStyle name="20% - Accent3 6 2 3 2" xfId="4460" xr:uid="{00000000-0005-0000-0000-000047040000}"/>
    <cellStyle name="20% - Accent3 6 2 4" xfId="3130" xr:uid="{00000000-0005-0000-0000-000048040000}"/>
    <cellStyle name="20% - Accent3 6 3" xfId="793" xr:uid="{00000000-0005-0000-0000-000049040000}"/>
    <cellStyle name="20% - Accent3 6 3 2" xfId="2130" xr:uid="{00000000-0005-0000-0000-00004A040000}"/>
    <cellStyle name="20% - Accent3 6 3 2 2" xfId="4793" xr:uid="{00000000-0005-0000-0000-00004B040000}"/>
    <cellStyle name="20% - Accent3 6 3 3" xfId="3463" xr:uid="{00000000-0005-0000-0000-00004C040000}"/>
    <cellStyle name="20% - Accent3 6 4" xfId="1465" xr:uid="{00000000-0005-0000-0000-00004D040000}"/>
    <cellStyle name="20% - Accent3 6 4 2" xfId="4128" xr:uid="{00000000-0005-0000-0000-00004E040000}"/>
    <cellStyle name="20% - Accent3 6 5" xfId="2798" xr:uid="{00000000-0005-0000-0000-00004F040000}"/>
    <cellStyle name="20% - Accent4 2" xfId="98" xr:uid="{00000000-0005-0000-0000-000050040000}"/>
    <cellStyle name="20% - Accent4 2 2" xfId="99" xr:uid="{00000000-0005-0000-0000-000051040000}"/>
    <cellStyle name="20% - Accent4 2 2 2" xfId="100" xr:uid="{00000000-0005-0000-0000-000052040000}"/>
    <cellStyle name="20% - Accent4 2 2 2 2" xfId="101" xr:uid="{00000000-0005-0000-0000-000053040000}"/>
    <cellStyle name="20% - Accent4 2 2 2 2 2" xfId="439" xr:uid="{00000000-0005-0000-0000-000054040000}"/>
    <cellStyle name="20% - Accent4 2 2 2 2 2 2" xfId="1133" xr:uid="{00000000-0005-0000-0000-000055040000}"/>
    <cellStyle name="20% - Accent4 2 2 2 2 2 2 2" xfId="2466" xr:uid="{00000000-0005-0000-0000-000056040000}"/>
    <cellStyle name="20% - Accent4 2 2 2 2 2 2 2 2" xfId="5129" xr:uid="{00000000-0005-0000-0000-000057040000}"/>
    <cellStyle name="20% - Accent4 2 2 2 2 2 2 3" xfId="3799" xr:uid="{00000000-0005-0000-0000-000058040000}"/>
    <cellStyle name="20% - Accent4 2 2 2 2 2 3" xfId="1801" xr:uid="{00000000-0005-0000-0000-000059040000}"/>
    <cellStyle name="20% - Accent4 2 2 2 2 2 3 2" xfId="4464" xr:uid="{00000000-0005-0000-0000-00005A040000}"/>
    <cellStyle name="20% - Accent4 2 2 2 2 2 4" xfId="3134" xr:uid="{00000000-0005-0000-0000-00005B040000}"/>
    <cellStyle name="20% - Accent4 2 2 2 2 3" xfId="797" xr:uid="{00000000-0005-0000-0000-00005C040000}"/>
    <cellStyle name="20% - Accent4 2 2 2 2 3 2" xfId="2134" xr:uid="{00000000-0005-0000-0000-00005D040000}"/>
    <cellStyle name="20% - Accent4 2 2 2 2 3 2 2" xfId="4797" xr:uid="{00000000-0005-0000-0000-00005E040000}"/>
    <cellStyle name="20% - Accent4 2 2 2 2 3 3" xfId="3467" xr:uid="{00000000-0005-0000-0000-00005F040000}"/>
    <cellStyle name="20% - Accent4 2 2 2 2 4" xfId="1469" xr:uid="{00000000-0005-0000-0000-000060040000}"/>
    <cellStyle name="20% - Accent4 2 2 2 2 4 2" xfId="4132" xr:uid="{00000000-0005-0000-0000-000061040000}"/>
    <cellStyle name="20% - Accent4 2 2 2 2 5" xfId="2802" xr:uid="{00000000-0005-0000-0000-000062040000}"/>
    <cellStyle name="20% - Accent4 2 2 2 3" xfId="102" xr:uid="{00000000-0005-0000-0000-000063040000}"/>
    <cellStyle name="20% - Accent4 2 2 2 3 2" xfId="440" xr:uid="{00000000-0005-0000-0000-000064040000}"/>
    <cellStyle name="20% - Accent4 2 2 2 3 2 2" xfId="1134" xr:uid="{00000000-0005-0000-0000-000065040000}"/>
    <cellStyle name="20% - Accent4 2 2 2 3 2 2 2" xfId="2467" xr:uid="{00000000-0005-0000-0000-000066040000}"/>
    <cellStyle name="20% - Accent4 2 2 2 3 2 2 2 2" xfId="5130" xr:uid="{00000000-0005-0000-0000-000067040000}"/>
    <cellStyle name="20% - Accent4 2 2 2 3 2 2 3" xfId="3800" xr:uid="{00000000-0005-0000-0000-000068040000}"/>
    <cellStyle name="20% - Accent4 2 2 2 3 2 3" xfId="1802" xr:uid="{00000000-0005-0000-0000-000069040000}"/>
    <cellStyle name="20% - Accent4 2 2 2 3 2 3 2" xfId="4465" xr:uid="{00000000-0005-0000-0000-00006A040000}"/>
    <cellStyle name="20% - Accent4 2 2 2 3 2 4" xfId="3135" xr:uid="{00000000-0005-0000-0000-00006B040000}"/>
    <cellStyle name="20% - Accent4 2 2 2 3 3" xfId="798" xr:uid="{00000000-0005-0000-0000-00006C040000}"/>
    <cellStyle name="20% - Accent4 2 2 2 3 3 2" xfId="2135" xr:uid="{00000000-0005-0000-0000-00006D040000}"/>
    <cellStyle name="20% - Accent4 2 2 2 3 3 2 2" xfId="4798" xr:uid="{00000000-0005-0000-0000-00006E040000}"/>
    <cellStyle name="20% - Accent4 2 2 2 3 3 3" xfId="3468" xr:uid="{00000000-0005-0000-0000-00006F040000}"/>
    <cellStyle name="20% - Accent4 2 2 2 3 4" xfId="1470" xr:uid="{00000000-0005-0000-0000-000070040000}"/>
    <cellStyle name="20% - Accent4 2 2 2 3 4 2" xfId="4133" xr:uid="{00000000-0005-0000-0000-000071040000}"/>
    <cellStyle name="20% - Accent4 2 2 2 3 5" xfId="2803" xr:uid="{00000000-0005-0000-0000-000072040000}"/>
    <cellStyle name="20% - Accent4 2 2 2 4" xfId="438" xr:uid="{00000000-0005-0000-0000-000073040000}"/>
    <cellStyle name="20% - Accent4 2 2 2 4 2" xfId="1132" xr:uid="{00000000-0005-0000-0000-000074040000}"/>
    <cellStyle name="20% - Accent4 2 2 2 4 2 2" xfId="2465" xr:uid="{00000000-0005-0000-0000-000075040000}"/>
    <cellStyle name="20% - Accent4 2 2 2 4 2 2 2" xfId="5128" xr:uid="{00000000-0005-0000-0000-000076040000}"/>
    <cellStyle name="20% - Accent4 2 2 2 4 2 3" xfId="3798" xr:uid="{00000000-0005-0000-0000-000077040000}"/>
    <cellStyle name="20% - Accent4 2 2 2 4 3" xfId="1800" xr:uid="{00000000-0005-0000-0000-000078040000}"/>
    <cellStyle name="20% - Accent4 2 2 2 4 3 2" xfId="4463" xr:uid="{00000000-0005-0000-0000-000079040000}"/>
    <cellStyle name="20% - Accent4 2 2 2 4 4" xfId="3133" xr:uid="{00000000-0005-0000-0000-00007A040000}"/>
    <cellStyle name="20% - Accent4 2 2 2 5" xfId="796" xr:uid="{00000000-0005-0000-0000-00007B040000}"/>
    <cellStyle name="20% - Accent4 2 2 2 5 2" xfId="2133" xr:uid="{00000000-0005-0000-0000-00007C040000}"/>
    <cellStyle name="20% - Accent4 2 2 2 5 2 2" xfId="4796" xr:uid="{00000000-0005-0000-0000-00007D040000}"/>
    <cellStyle name="20% - Accent4 2 2 2 5 3" xfId="3466" xr:uid="{00000000-0005-0000-0000-00007E040000}"/>
    <cellStyle name="20% - Accent4 2 2 2 6" xfId="1468" xr:uid="{00000000-0005-0000-0000-00007F040000}"/>
    <cellStyle name="20% - Accent4 2 2 2 6 2" xfId="4131" xr:uid="{00000000-0005-0000-0000-000080040000}"/>
    <cellStyle name="20% - Accent4 2 2 2 7" xfId="2801" xr:uid="{00000000-0005-0000-0000-000081040000}"/>
    <cellStyle name="20% - Accent4 2 2 3" xfId="103" xr:uid="{00000000-0005-0000-0000-000082040000}"/>
    <cellStyle name="20% - Accent4 2 2 3 2" xfId="441" xr:uid="{00000000-0005-0000-0000-000083040000}"/>
    <cellStyle name="20% - Accent4 2 2 3 2 2" xfId="1135" xr:uid="{00000000-0005-0000-0000-000084040000}"/>
    <cellStyle name="20% - Accent4 2 2 3 2 2 2" xfId="2468" xr:uid="{00000000-0005-0000-0000-000085040000}"/>
    <cellStyle name="20% - Accent4 2 2 3 2 2 2 2" xfId="5131" xr:uid="{00000000-0005-0000-0000-000086040000}"/>
    <cellStyle name="20% - Accent4 2 2 3 2 2 3" xfId="3801" xr:uid="{00000000-0005-0000-0000-000087040000}"/>
    <cellStyle name="20% - Accent4 2 2 3 2 3" xfId="1803" xr:uid="{00000000-0005-0000-0000-000088040000}"/>
    <cellStyle name="20% - Accent4 2 2 3 2 3 2" xfId="4466" xr:uid="{00000000-0005-0000-0000-000089040000}"/>
    <cellStyle name="20% - Accent4 2 2 3 2 4" xfId="3136" xr:uid="{00000000-0005-0000-0000-00008A040000}"/>
    <cellStyle name="20% - Accent4 2 2 3 3" xfId="799" xr:uid="{00000000-0005-0000-0000-00008B040000}"/>
    <cellStyle name="20% - Accent4 2 2 3 3 2" xfId="2136" xr:uid="{00000000-0005-0000-0000-00008C040000}"/>
    <cellStyle name="20% - Accent4 2 2 3 3 2 2" xfId="4799" xr:uid="{00000000-0005-0000-0000-00008D040000}"/>
    <cellStyle name="20% - Accent4 2 2 3 3 3" xfId="3469" xr:uid="{00000000-0005-0000-0000-00008E040000}"/>
    <cellStyle name="20% - Accent4 2 2 3 4" xfId="1471" xr:uid="{00000000-0005-0000-0000-00008F040000}"/>
    <cellStyle name="20% - Accent4 2 2 3 4 2" xfId="4134" xr:uid="{00000000-0005-0000-0000-000090040000}"/>
    <cellStyle name="20% - Accent4 2 2 3 5" xfId="2804" xr:uid="{00000000-0005-0000-0000-000091040000}"/>
    <cellStyle name="20% - Accent4 2 2 4" xfId="104" xr:uid="{00000000-0005-0000-0000-000092040000}"/>
    <cellStyle name="20% - Accent4 2 2 4 2" xfId="442" xr:uid="{00000000-0005-0000-0000-000093040000}"/>
    <cellStyle name="20% - Accent4 2 2 4 2 2" xfId="1136" xr:uid="{00000000-0005-0000-0000-000094040000}"/>
    <cellStyle name="20% - Accent4 2 2 4 2 2 2" xfId="2469" xr:uid="{00000000-0005-0000-0000-000095040000}"/>
    <cellStyle name="20% - Accent4 2 2 4 2 2 2 2" xfId="5132" xr:uid="{00000000-0005-0000-0000-000096040000}"/>
    <cellStyle name="20% - Accent4 2 2 4 2 2 3" xfId="3802" xr:uid="{00000000-0005-0000-0000-000097040000}"/>
    <cellStyle name="20% - Accent4 2 2 4 2 3" xfId="1804" xr:uid="{00000000-0005-0000-0000-000098040000}"/>
    <cellStyle name="20% - Accent4 2 2 4 2 3 2" xfId="4467" xr:uid="{00000000-0005-0000-0000-000099040000}"/>
    <cellStyle name="20% - Accent4 2 2 4 2 4" xfId="3137" xr:uid="{00000000-0005-0000-0000-00009A040000}"/>
    <cellStyle name="20% - Accent4 2 2 4 3" xfId="800" xr:uid="{00000000-0005-0000-0000-00009B040000}"/>
    <cellStyle name="20% - Accent4 2 2 4 3 2" xfId="2137" xr:uid="{00000000-0005-0000-0000-00009C040000}"/>
    <cellStyle name="20% - Accent4 2 2 4 3 2 2" xfId="4800" xr:uid="{00000000-0005-0000-0000-00009D040000}"/>
    <cellStyle name="20% - Accent4 2 2 4 3 3" xfId="3470" xr:uid="{00000000-0005-0000-0000-00009E040000}"/>
    <cellStyle name="20% - Accent4 2 2 4 4" xfId="1472" xr:uid="{00000000-0005-0000-0000-00009F040000}"/>
    <cellStyle name="20% - Accent4 2 2 4 4 2" xfId="4135" xr:uid="{00000000-0005-0000-0000-0000A0040000}"/>
    <cellStyle name="20% - Accent4 2 2 4 5" xfId="2805" xr:uid="{00000000-0005-0000-0000-0000A1040000}"/>
    <cellStyle name="20% - Accent4 2 2 5" xfId="437" xr:uid="{00000000-0005-0000-0000-0000A2040000}"/>
    <cellStyle name="20% - Accent4 2 2 5 2" xfId="1131" xr:uid="{00000000-0005-0000-0000-0000A3040000}"/>
    <cellStyle name="20% - Accent4 2 2 5 2 2" xfId="2464" xr:uid="{00000000-0005-0000-0000-0000A4040000}"/>
    <cellStyle name="20% - Accent4 2 2 5 2 2 2" xfId="5127" xr:uid="{00000000-0005-0000-0000-0000A5040000}"/>
    <cellStyle name="20% - Accent4 2 2 5 2 3" xfId="3797" xr:uid="{00000000-0005-0000-0000-0000A6040000}"/>
    <cellStyle name="20% - Accent4 2 2 5 3" xfId="1799" xr:uid="{00000000-0005-0000-0000-0000A7040000}"/>
    <cellStyle name="20% - Accent4 2 2 5 3 2" xfId="4462" xr:uid="{00000000-0005-0000-0000-0000A8040000}"/>
    <cellStyle name="20% - Accent4 2 2 5 4" xfId="3132" xr:uid="{00000000-0005-0000-0000-0000A9040000}"/>
    <cellStyle name="20% - Accent4 2 2 6" xfId="795" xr:uid="{00000000-0005-0000-0000-0000AA040000}"/>
    <cellStyle name="20% - Accent4 2 2 6 2" xfId="2132" xr:uid="{00000000-0005-0000-0000-0000AB040000}"/>
    <cellStyle name="20% - Accent4 2 2 6 2 2" xfId="4795" xr:uid="{00000000-0005-0000-0000-0000AC040000}"/>
    <cellStyle name="20% - Accent4 2 2 6 3" xfId="3465" xr:uid="{00000000-0005-0000-0000-0000AD040000}"/>
    <cellStyle name="20% - Accent4 2 2 7" xfId="1467" xr:uid="{00000000-0005-0000-0000-0000AE040000}"/>
    <cellStyle name="20% - Accent4 2 2 7 2" xfId="4130" xr:uid="{00000000-0005-0000-0000-0000AF040000}"/>
    <cellStyle name="20% - Accent4 2 2 8" xfId="2800" xr:uid="{00000000-0005-0000-0000-0000B0040000}"/>
    <cellStyle name="20% - Accent4 2 3" xfId="105" xr:uid="{00000000-0005-0000-0000-0000B1040000}"/>
    <cellStyle name="20% - Accent4 2 3 2" xfId="106" xr:uid="{00000000-0005-0000-0000-0000B2040000}"/>
    <cellStyle name="20% - Accent4 2 3 2 2" xfId="444" xr:uid="{00000000-0005-0000-0000-0000B3040000}"/>
    <cellStyle name="20% - Accent4 2 3 2 2 2" xfId="1138" xr:uid="{00000000-0005-0000-0000-0000B4040000}"/>
    <cellStyle name="20% - Accent4 2 3 2 2 2 2" xfId="2471" xr:uid="{00000000-0005-0000-0000-0000B5040000}"/>
    <cellStyle name="20% - Accent4 2 3 2 2 2 2 2" xfId="5134" xr:uid="{00000000-0005-0000-0000-0000B6040000}"/>
    <cellStyle name="20% - Accent4 2 3 2 2 2 3" xfId="3804" xr:uid="{00000000-0005-0000-0000-0000B7040000}"/>
    <cellStyle name="20% - Accent4 2 3 2 2 3" xfId="1806" xr:uid="{00000000-0005-0000-0000-0000B8040000}"/>
    <cellStyle name="20% - Accent4 2 3 2 2 3 2" xfId="4469" xr:uid="{00000000-0005-0000-0000-0000B9040000}"/>
    <cellStyle name="20% - Accent4 2 3 2 2 4" xfId="3139" xr:uid="{00000000-0005-0000-0000-0000BA040000}"/>
    <cellStyle name="20% - Accent4 2 3 2 3" xfId="802" xr:uid="{00000000-0005-0000-0000-0000BB040000}"/>
    <cellStyle name="20% - Accent4 2 3 2 3 2" xfId="2139" xr:uid="{00000000-0005-0000-0000-0000BC040000}"/>
    <cellStyle name="20% - Accent4 2 3 2 3 2 2" xfId="4802" xr:uid="{00000000-0005-0000-0000-0000BD040000}"/>
    <cellStyle name="20% - Accent4 2 3 2 3 3" xfId="3472" xr:uid="{00000000-0005-0000-0000-0000BE040000}"/>
    <cellStyle name="20% - Accent4 2 3 2 4" xfId="1474" xr:uid="{00000000-0005-0000-0000-0000BF040000}"/>
    <cellStyle name="20% - Accent4 2 3 2 4 2" xfId="4137" xr:uid="{00000000-0005-0000-0000-0000C0040000}"/>
    <cellStyle name="20% - Accent4 2 3 2 5" xfId="2807" xr:uid="{00000000-0005-0000-0000-0000C1040000}"/>
    <cellStyle name="20% - Accent4 2 3 3" xfId="107" xr:uid="{00000000-0005-0000-0000-0000C2040000}"/>
    <cellStyle name="20% - Accent4 2 3 3 2" xfId="445" xr:uid="{00000000-0005-0000-0000-0000C3040000}"/>
    <cellStyle name="20% - Accent4 2 3 3 2 2" xfId="1139" xr:uid="{00000000-0005-0000-0000-0000C4040000}"/>
    <cellStyle name="20% - Accent4 2 3 3 2 2 2" xfId="2472" xr:uid="{00000000-0005-0000-0000-0000C5040000}"/>
    <cellStyle name="20% - Accent4 2 3 3 2 2 2 2" xfId="5135" xr:uid="{00000000-0005-0000-0000-0000C6040000}"/>
    <cellStyle name="20% - Accent4 2 3 3 2 2 3" xfId="3805" xr:uid="{00000000-0005-0000-0000-0000C7040000}"/>
    <cellStyle name="20% - Accent4 2 3 3 2 3" xfId="1807" xr:uid="{00000000-0005-0000-0000-0000C8040000}"/>
    <cellStyle name="20% - Accent4 2 3 3 2 3 2" xfId="4470" xr:uid="{00000000-0005-0000-0000-0000C9040000}"/>
    <cellStyle name="20% - Accent4 2 3 3 2 4" xfId="3140" xr:uid="{00000000-0005-0000-0000-0000CA040000}"/>
    <cellStyle name="20% - Accent4 2 3 3 3" xfId="803" xr:uid="{00000000-0005-0000-0000-0000CB040000}"/>
    <cellStyle name="20% - Accent4 2 3 3 3 2" xfId="2140" xr:uid="{00000000-0005-0000-0000-0000CC040000}"/>
    <cellStyle name="20% - Accent4 2 3 3 3 2 2" xfId="4803" xr:uid="{00000000-0005-0000-0000-0000CD040000}"/>
    <cellStyle name="20% - Accent4 2 3 3 3 3" xfId="3473" xr:uid="{00000000-0005-0000-0000-0000CE040000}"/>
    <cellStyle name="20% - Accent4 2 3 3 4" xfId="1475" xr:uid="{00000000-0005-0000-0000-0000CF040000}"/>
    <cellStyle name="20% - Accent4 2 3 3 4 2" xfId="4138" xr:uid="{00000000-0005-0000-0000-0000D0040000}"/>
    <cellStyle name="20% - Accent4 2 3 3 5" xfId="2808" xr:uid="{00000000-0005-0000-0000-0000D1040000}"/>
    <cellStyle name="20% - Accent4 2 3 4" xfId="443" xr:uid="{00000000-0005-0000-0000-0000D2040000}"/>
    <cellStyle name="20% - Accent4 2 3 4 2" xfId="1137" xr:uid="{00000000-0005-0000-0000-0000D3040000}"/>
    <cellStyle name="20% - Accent4 2 3 4 2 2" xfId="2470" xr:uid="{00000000-0005-0000-0000-0000D4040000}"/>
    <cellStyle name="20% - Accent4 2 3 4 2 2 2" xfId="5133" xr:uid="{00000000-0005-0000-0000-0000D5040000}"/>
    <cellStyle name="20% - Accent4 2 3 4 2 3" xfId="3803" xr:uid="{00000000-0005-0000-0000-0000D6040000}"/>
    <cellStyle name="20% - Accent4 2 3 4 3" xfId="1805" xr:uid="{00000000-0005-0000-0000-0000D7040000}"/>
    <cellStyle name="20% - Accent4 2 3 4 3 2" xfId="4468" xr:uid="{00000000-0005-0000-0000-0000D8040000}"/>
    <cellStyle name="20% - Accent4 2 3 4 4" xfId="3138" xr:uid="{00000000-0005-0000-0000-0000D9040000}"/>
    <cellStyle name="20% - Accent4 2 3 5" xfId="801" xr:uid="{00000000-0005-0000-0000-0000DA040000}"/>
    <cellStyle name="20% - Accent4 2 3 5 2" xfId="2138" xr:uid="{00000000-0005-0000-0000-0000DB040000}"/>
    <cellStyle name="20% - Accent4 2 3 5 2 2" xfId="4801" xr:uid="{00000000-0005-0000-0000-0000DC040000}"/>
    <cellStyle name="20% - Accent4 2 3 5 3" xfId="3471" xr:uid="{00000000-0005-0000-0000-0000DD040000}"/>
    <cellStyle name="20% - Accent4 2 3 6" xfId="1473" xr:uid="{00000000-0005-0000-0000-0000DE040000}"/>
    <cellStyle name="20% - Accent4 2 3 6 2" xfId="4136" xr:uid="{00000000-0005-0000-0000-0000DF040000}"/>
    <cellStyle name="20% - Accent4 2 3 7" xfId="2806" xr:uid="{00000000-0005-0000-0000-0000E0040000}"/>
    <cellStyle name="20% - Accent4 2 4" xfId="108" xr:uid="{00000000-0005-0000-0000-0000E1040000}"/>
    <cellStyle name="20% - Accent4 2 4 2" xfId="446" xr:uid="{00000000-0005-0000-0000-0000E2040000}"/>
    <cellStyle name="20% - Accent4 2 4 2 2" xfId="1140" xr:uid="{00000000-0005-0000-0000-0000E3040000}"/>
    <cellStyle name="20% - Accent4 2 4 2 2 2" xfId="2473" xr:uid="{00000000-0005-0000-0000-0000E4040000}"/>
    <cellStyle name="20% - Accent4 2 4 2 2 2 2" xfId="5136" xr:uid="{00000000-0005-0000-0000-0000E5040000}"/>
    <cellStyle name="20% - Accent4 2 4 2 2 3" xfId="3806" xr:uid="{00000000-0005-0000-0000-0000E6040000}"/>
    <cellStyle name="20% - Accent4 2 4 2 3" xfId="1808" xr:uid="{00000000-0005-0000-0000-0000E7040000}"/>
    <cellStyle name="20% - Accent4 2 4 2 3 2" xfId="4471" xr:uid="{00000000-0005-0000-0000-0000E8040000}"/>
    <cellStyle name="20% - Accent4 2 4 2 4" xfId="3141" xr:uid="{00000000-0005-0000-0000-0000E9040000}"/>
    <cellStyle name="20% - Accent4 2 4 3" xfId="804" xr:uid="{00000000-0005-0000-0000-0000EA040000}"/>
    <cellStyle name="20% - Accent4 2 4 3 2" xfId="2141" xr:uid="{00000000-0005-0000-0000-0000EB040000}"/>
    <cellStyle name="20% - Accent4 2 4 3 2 2" xfId="4804" xr:uid="{00000000-0005-0000-0000-0000EC040000}"/>
    <cellStyle name="20% - Accent4 2 4 3 3" xfId="3474" xr:uid="{00000000-0005-0000-0000-0000ED040000}"/>
    <cellStyle name="20% - Accent4 2 4 4" xfId="1476" xr:uid="{00000000-0005-0000-0000-0000EE040000}"/>
    <cellStyle name="20% - Accent4 2 4 4 2" xfId="4139" xr:uid="{00000000-0005-0000-0000-0000EF040000}"/>
    <cellStyle name="20% - Accent4 2 4 5" xfId="2809" xr:uid="{00000000-0005-0000-0000-0000F0040000}"/>
    <cellStyle name="20% - Accent4 2 5" xfId="109" xr:uid="{00000000-0005-0000-0000-0000F1040000}"/>
    <cellStyle name="20% - Accent4 2 5 2" xfId="447" xr:uid="{00000000-0005-0000-0000-0000F2040000}"/>
    <cellStyle name="20% - Accent4 2 5 2 2" xfId="1141" xr:uid="{00000000-0005-0000-0000-0000F3040000}"/>
    <cellStyle name="20% - Accent4 2 5 2 2 2" xfId="2474" xr:uid="{00000000-0005-0000-0000-0000F4040000}"/>
    <cellStyle name="20% - Accent4 2 5 2 2 2 2" xfId="5137" xr:uid="{00000000-0005-0000-0000-0000F5040000}"/>
    <cellStyle name="20% - Accent4 2 5 2 2 3" xfId="3807" xr:uid="{00000000-0005-0000-0000-0000F6040000}"/>
    <cellStyle name="20% - Accent4 2 5 2 3" xfId="1809" xr:uid="{00000000-0005-0000-0000-0000F7040000}"/>
    <cellStyle name="20% - Accent4 2 5 2 3 2" xfId="4472" xr:uid="{00000000-0005-0000-0000-0000F8040000}"/>
    <cellStyle name="20% - Accent4 2 5 2 4" xfId="3142" xr:uid="{00000000-0005-0000-0000-0000F9040000}"/>
    <cellStyle name="20% - Accent4 2 5 3" xfId="805" xr:uid="{00000000-0005-0000-0000-0000FA040000}"/>
    <cellStyle name="20% - Accent4 2 5 3 2" xfId="2142" xr:uid="{00000000-0005-0000-0000-0000FB040000}"/>
    <cellStyle name="20% - Accent4 2 5 3 2 2" xfId="4805" xr:uid="{00000000-0005-0000-0000-0000FC040000}"/>
    <cellStyle name="20% - Accent4 2 5 3 3" xfId="3475" xr:uid="{00000000-0005-0000-0000-0000FD040000}"/>
    <cellStyle name="20% - Accent4 2 5 4" xfId="1477" xr:uid="{00000000-0005-0000-0000-0000FE040000}"/>
    <cellStyle name="20% - Accent4 2 5 4 2" xfId="4140" xr:uid="{00000000-0005-0000-0000-0000FF040000}"/>
    <cellStyle name="20% - Accent4 2 5 5" xfId="2810" xr:uid="{00000000-0005-0000-0000-000000050000}"/>
    <cellStyle name="20% - Accent4 2 6" xfId="436" xr:uid="{00000000-0005-0000-0000-000001050000}"/>
    <cellStyle name="20% - Accent4 2 6 2" xfId="1130" xr:uid="{00000000-0005-0000-0000-000002050000}"/>
    <cellStyle name="20% - Accent4 2 6 2 2" xfId="2463" xr:uid="{00000000-0005-0000-0000-000003050000}"/>
    <cellStyle name="20% - Accent4 2 6 2 2 2" xfId="5126" xr:uid="{00000000-0005-0000-0000-000004050000}"/>
    <cellStyle name="20% - Accent4 2 6 2 3" xfId="3796" xr:uid="{00000000-0005-0000-0000-000005050000}"/>
    <cellStyle name="20% - Accent4 2 6 3" xfId="1798" xr:uid="{00000000-0005-0000-0000-000006050000}"/>
    <cellStyle name="20% - Accent4 2 6 3 2" xfId="4461" xr:uid="{00000000-0005-0000-0000-000007050000}"/>
    <cellStyle name="20% - Accent4 2 6 4" xfId="3131" xr:uid="{00000000-0005-0000-0000-000008050000}"/>
    <cellStyle name="20% - Accent4 2 7" xfId="794" xr:uid="{00000000-0005-0000-0000-000009050000}"/>
    <cellStyle name="20% - Accent4 2 7 2" xfId="2131" xr:uid="{00000000-0005-0000-0000-00000A050000}"/>
    <cellStyle name="20% - Accent4 2 7 2 2" xfId="4794" xr:uid="{00000000-0005-0000-0000-00000B050000}"/>
    <cellStyle name="20% - Accent4 2 7 3" xfId="3464" xr:uid="{00000000-0005-0000-0000-00000C050000}"/>
    <cellStyle name="20% - Accent4 2 8" xfId="1466" xr:uid="{00000000-0005-0000-0000-00000D050000}"/>
    <cellStyle name="20% - Accent4 2 8 2" xfId="4129" xr:uid="{00000000-0005-0000-0000-00000E050000}"/>
    <cellStyle name="20% - Accent4 2 9" xfId="2799" xr:uid="{00000000-0005-0000-0000-00000F050000}"/>
    <cellStyle name="20% - Accent4 3" xfId="110" xr:uid="{00000000-0005-0000-0000-000010050000}"/>
    <cellStyle name="20% - Accent4 3 2" xfId="111" xr:uid="{00000000-0005-0000-0000-000011050000}"/>
    <cellStyle name="20% - Accent4 3 2 2" xfId="112" xr:uid="{00000000-0005-0000-0000-000012050000}"/>
    <cellStyle name="20% - Accent4 3 2 2 2" xfId="450" xr:uid="{00000000-0005-0000-0000-000013050000}"/>
    <cellStyle name="20% - Accent4 3 2 2 2 2" xfId="1144" xr:uid="{00000000-0005-0000-0000-000014050000}"/>
    <cellStyle name="20% - Accent4 3 2 2 2 2 2" xfId="2477" xr:uid="{00000000-0005-0000-0000-000015050000}"/>
    <cellStyle name="20% - Accent4 3 2 2 2 2 2 2" xfId="5140" xr:uid="{00000000-0005-0000-0000-000016050000}"/>
    <cellStyle name="20% - Accent4 3 2 2 2 2 3" xfId="3810" xr:uid="{00000000-0005-0000-0000-000017050000}"/>
    <cellStyle name="20% - Accent4 3 2 2 2 3" xfId="1812" xr:uid="{00000000-0005-0000-0000-000018050000}"/>
    <cellStyle name="20% - Accent4 3 2 2 2 3 2" xfId="4475" xr:uid="{00000000-0005-0000-0000-000019050000}"/>
    <cellStyle name="20% - Accent4 3 2 2 2 4" xfId="3145" xr:uid="{00000000-0005-0000-0000-00001A050000}"/>
    <cellStyle name="20% - Accent4 3 2 2 3" xfId="808" xr:uid="{00000000-0005-0000-0000-00001B050000}"/>
    <cellStyle name="20% - Accent4 3 2 2 3 2" xfId="2145" xr:uid="{00000000-0005-0000-0000-00001C050000}"/>
    <cellStyle name="20% - Accent4 3 2 2 3 2 2" xfId="4808" xr:uid="{00000000-0005-0000-0000-00001D050000}"/>
    <cellStyle name="20% - Accent4 3 2 2 3 3" xfId="3478" xr:uid="{00000000-0005-0000-0000-00001E050000}"/>
    <cellStyle name="20% - Accent4 3 2 2 4" xfId="1480" xr:uid="{00000000-0005-0000-0000-00001F050000}"/>
    <cellStyle name="20% - Accent4 3 2 2 4 2" xfId="4143" xr:uid="{00000000-0005-0000-0000-000020050000}"/>
    <cellStyle name="20% - Accent4 3 2 2 5" xfId="2813" xr:uid="{00000000-0005-0000-0000-000021050000}"/>
    <cellStyle name="20% - Accent4 3 2 3" xfId="113" xr:uid="{00000000-0005-0000-0000-000022050000}"/>
    <cellStyle name="20% - Accent4 3 2 3 2" xfId="451" xr:uid="{00000000-0005-0000-0000-000023050000}"/>
    <cellStyle name="20% - Accent4 3 2 3 2 2" xfId="1145" xr:uid="{00000000-0005-0000-0000-000024050000}"/>
    <cellStyle name="20% - Accent4 3 2 3 2 2 2" xfId="2478" xr:uid="{00000000-0005-0000-0000-000025050000}"/>
    <cellStyle name="20% - Accent4 3 2 3 2 2 2 2" xfId="5141" xr:uid="{00000000-0005-0000-0000-000026050000}"/>
    <cellStyle name="20% - Accent4 3 2 3 2 2 3" xfId="3811" xr:uid="{00000000-0005-0000-0000-000027050000}"/>
    <cellStyle name="20% - Accent4 3 2 3 2 3" xfId="1813" xr:uid="{00000000-0005-0000-0000-000028050000}"/>
    <cellStyle name="20% - Accent4 3 2 3 2 3 2" xfId="4476" xr:uid="{00000000-0005-0000-0000-000029050000}"/>
    <cellStyle name="20% - Accent4 3 2 3 2 4" xfId="3146" xr:uid="{00000000-0005-0000-0000-00002A050000}"/>
    <cellStyle name="20% - Accent4 3 2 3 3" xfId="809" xr:uid="{00000000-0005-0000-0000-00002B050000}"/>
    <cellStyle name="20% - Accent4 3 2 3 3 2" xfId="2146" xr:uid="{00000000-0005-0000-0000-00002C050000}"/>
    <cellStyle name="20% - Accent4 3 2 3 3 2 2" xfId="4809" xr:uid="{00000000-0005-0000-0000-00002D050000}"/>
    <cellStyle name="20% - Accent4 3 2 3 3 3" xfId="3479" xr:uid="{00000000-0005-0000-0000-00002E050000}"/>
    <cellStyle name="20% - Accent4 3 2 3 4" xfId="1481" xr:uid="{00000000-0005-0000-0000-00002F050000}"/>
    <cellStyle name="20% - Accent4 3 2 3 4 2" xfId="4144" xr:uid="{00000000-0005-0000-0000-000030050000}"/>
    <cellStyle name="20% - Accent4 3 2 3 5" xfId="2814" xr:uid="{00000000-0005-0000-0000-000031050000}"/>
    <cellStyle name="20% - Accent4 3 2 4" xfId="449" xr:uid="{00000000-0005-0000-0000-000032050000}"/>
    <cellStyle name="20% - Accent4 3 2 4 2" xfId="1143" xr:uid="{00000000-0005-0000-0000-000033050000}"/>
    <cellStyle name="20% - Accent4 3 2 4 2 2" xfId="2476" xr:uid="{00000000-0005-0000-0000-000034050000}"/>
    <cellStyle name="20% - Accent4 3 2 4 2 2 2" xfId="5139" xr:uid="{00000000-0005-0000-0000-000035050000}"/>
    <cellStyle name="20% - Accent4 3 2 4 2 3" xfId="3809" xr:uid="{00000000-0005-0000-0000-000036050000}"/>
    <cellStyle name="20% - Accent4 3 2 4 3" xfId="1811" xr:uid="{00000000-0005-0000-0000-000037050000}"/>
    <cellStyle name="20% - Accent4 3 2 4 3 2" xfId="4474" xr:uid="{00000000-0005-0000-0000-000038050000}"/>
    <cellStyle name="20% - Accent4 3 2 4 4" xfId="3144" xr:uid="{00000000-0005-0000-0000-000039050000}"/>
    <cellStyle name="20% - Accent4 3 2 5" xfId="807" xr:uid="{00000000-0005-0000-0000-00003A050000}"/>
    <cellStyle name="20% - Accent4 3 2 5 2" xfId="2144" xr:uid="{00000000-0005-0000-0000-00003B050000}"/>
    <cellStyle name="20% - Accent4 3 2 5 2 2" xfId="4807" xr:uid="{00000000-0005-0000-0000-00003C050000}"/>
    <cellStyle name="20% - Accent4 3 2 5 3" xfId="3477" xr:uid="{00000000-0005-0000-0000-00003D050000}"/>
    <cellStyle name="20% - Accent4 3 2 6" xfId="1479" xr:uid="{00000000-0005-0000-0000-00003E050000}"/>
    <cellStyle name="20% - Accent4 3 2 6 2" xfId="4142" xr:uid="{00000000-0005-0000-0000-00003F050000}"/>
    <cellStyle name="20% - Accent4 3 2 7" xfId="2812" xr:uid="{00000000-0005-0000-0000-000040050000}"/>
    <cellStyle name="20% - Accent4 3 3" xfId="114" xr:uid="{00000000-0005-0000-0000-000041050000}"/>
    <cellStyle name="20% - Accent4 3 3 2" xfId="452" xr:uid="{00000000-0005-0000-0000-000042050000}"/>
    <cellStyle name="20% - Accent4 3 3 2 2" xfId="1146" xr:uid="{00000000-0005-0000-0000-000043050000}"/>
    <cellStyle name="20% - Accent4 3 3 2 2 2" xfId="2479" xr:uid="{00000000-0005-0000-0000-000044050000}"/>
    <cellStyle name="20% - Accent4 3 3 2 2 2 2" xfId="5142" xr:uid="{00000000-0005-0000-0000-000045050000}"/>
    <cellStyle name="20% - Accent4 3 3 2 2 3" xfId="3812" xr:uid="{00000000-0005-0000-0000-000046050000}"/>
    <cellStyle name="20% - Accent4 3 3 2 3" xfId="1814" xr:uid="{00000000-0005-0000-0000-000047050000}"/>
    <cellStyle name="20% - Accent4 3 3 2 3 2" xfId="4477" xr:uid="{00000000-0005-0000-0000-000048050000}"/>
    <cellStyle name="20% - Accent4 3 3 2 4" xfId="3147" xr:uid="{00000000-0005-0000-0000-000049050000}"/>
    <cellStyle name="20% - Accent4 3 3 3" xfId="810" xr:uid="{00000000-0005-0000-0000-00004A050000}"/>
    <cellStyle name="20% - Accent4 3 3 3 2" xfId="2147" xr:uid="{00000000-0005-0000-0000-00004B050000}"/>
    <cellStyle name="20% - Accent4 3 3 3 2 2" xfId="4810" xr:uid="{00000000-0005-0000-0000-00004C050000}"/>
    <cellStyle name="20% - Accent4 3 3 3 3" xfId="3480" xr:uid="{00000000-0005-0000-0000-00004D050000}"/>
    <cellStyle name="20% - Accent4 3 3 4" xfId="1482" xr:uid="{00000000-0005-0000-0000-00004E050000}"/>
    <cellStyle name="20% - Accent4 3 3 4 2" xfId="4145" xr:uid="{00000000-0005-0000-0000-00004F050000}"/>
    <cellStyle name="20% - Accent4 3 3 5" xfId="2815" xr:uid="{00000000-0005-0000-0000-000050050000}"/>
    <cellStyle name="20% - Accent4 3 4" xfId="115" xr:uid="{00000000-0005-0000-0000-000051050000}"/>
    <cellStyle name="20% - Accent4 3 4 2" xfId="453" xr:uid="{00000000-0005-0000-0000-000052050000}"/>
    <cellStyle name="20% - Accent4 3 4 2 2" xfId="1147" xr:uid="{00000000-0005-0000-0000-000053050000}"/>
    <cellStyle name="20% - Accent4 3 4 2 2 2" xfId="2480" xr:uid="{00000000-0005-0000-0000-000054050000}"/>
    <cellStyle name="20% - Accent4 3 4 2 2 2 2" xfId="5143" xr:uid="{00000000-0005-0000-0000-000055050000}"/>
    <cellStyle name="20% - Accent4 3 4 2 2 3" xfId="3813" xr:uid="{00000000-0005-0000-0000-000056050000}"/>
    <cellStyle name="20% - Accent4 3 4 2 3" xfId="1815" xr:uid="{00000000-0005-0000-0000-000057050000}"/>
    <cellStyle name="20% - Accent4 3 4 2 3 2" xfId="4478" xr:uid="{00000000-0005-0000-0000-000058050000}"/>
    <cellStyle name="20% - Accent4 3 4 2 4" xfId="3148" xr:uid="{00000000-0005-0000-0000-000059050000}"/>
    <cellStyle name="20% - Accent4 3 4 3" xfId="811" xr:uid="{00000000-0005-0000-0000-00005A050000}"/>
    <cellStyle name="20% - Accent4 3 4 3 2" xfId="2148" xr:uid="{00000000-0005-0000-0000-00005B050000}"/>
    <cellStyle name="20% - Accent4 3 4 3 2 2" xfId="4811" xr:uid="{00000000-0005-0000-0000-00005C050000}"/>
    <cellStyle name="20% - Accent4 3 4 3 3" xfId="3481" xr:uid="{00000000-0005-0000-0000-00005D050000}"/>
    <cellStyle name="20% - Accent4 3 4 4" xfId="1483" xr:uid="{00000000-0005-0000-0000-00005E050000}"/>
    <cellStyle name="20% - Accent4 3 4 4 2" xfId="4146" xr:uid="{00000000-0005-0000-0000-00005F050000}"/>
    <cellStyle name="20% - Accent4 3 4 5" xfId="2816" xr:uid="{00000000-0005-0000-0000-000060050000}"/>
    <cellStyle name="20% - Accent4 3 5" xfId="448" xr:uid="{00000000-0005-0000-0000-000061050000}"/>
    <cellStyle name="20% - Accent4 3 5 2" xfId="1142" xr:uid="{00000000-0005-0000-0000-000062050000}"/>
    <cellStyle name="20% - Accent4 3 5 2 2" xfId="2475" xr:uid="{00000000-0005-0000-0000-000063050000}"/>
    <cellStyle name="20% - Accent4 3 5 2 2 2" xfId="5138" xr:uid="{00000000-0005-0000-0000-000064050000}"/>
    <cellStyle name="20% - Accent4 3 5 2 3" xfId="3808" xr:uid="{00000000-0005-0000-0000-000065050000}"/>
    <cellStyle name="20% - Accent4 3 5 3" xfId="1810" xr:uid="{00000000-0005-0000-0000-000066050000}"/>
    <cellStyle name="20% - Accent4 3 5 3 2" xfId="4473" xr:uid="{00000000-0005-0000-0000-000067050000}"/>
    <cellStyle name="20% - Accent4 3 5 4" xfId="3143" xr:uid="{00000000-0005-0000-0000-000068050000}"/>
    <cellStyle name="20% - Accent4 3 6" xfId="806" xr:uid="{00000000-0005-0000-0000-000069050000}"/>
    <cellStyle name="20% - Accent4 3 6 2" xfId="2143" xr:uid="{00000000-0005-0000-0000-00006A050000}"/>
    <cellStyle name="20% - Accent4 3 6 2 2" xfId="4806" xr:uid="{00000000-0005-0000-0000-00006B050000}"/>
    <cellStyle name="20% - Accent4 3 6 3" xfId="3476" xr:uid="{00000000-0005-0000-0000-00006C050000}"/>
    <cellStyle name="20% - Accent4 3 7" xfId="1478" xr:uid="{00000000-0005-0000-0000-00006D050000}"/>
    <cellStyle name="20% - Accent4 3 7 2" xfId="4141" xr:uid="{00000000-0005-0000-0000-00006E050000}"/>
    <cellStyle name="20% - Accent4 3 8" xfId="2811" xr:uid="{00000000-0005-0000-0000-00006F050000}"/>
    <cellStyle name="20% - Accent4 4" xfId="116" xr:uid="{00000000-0005-0000-0000-000070050000}"/>
    <cellStyle name="20% - Accent4 4 2" xfId="117" xr:uid="{00000000-0005-0000-0000-000071050000}"/>
    <cellStyle name="20% - Accent4 4 2 2" xfId="455" xr:uid="{00000000-0005-0000-0000-000072050000}"/>
    <cellStyle name="20% - Accent4 4 2 2 2" xfId="1149" xr:uid="{00000000-0005-0000-0000-000073050000}"/>
    <cellStyle name="20% - Accent4 4 2 2 2 2" xfId="2482" xr:uid="{00000000-0005-0000-0000-000074050000}"/>
    <cellStyle name="20% - Accent4 4 2 2 2 2 2" xfId="5145" xr:uid="{00000000-0005-0000-0000-000075050000}"/>
    <cellStyle name="20% - Accent4 4 2 2 2 3" xfId="3815" xr:uid="{00000000-0005-0000-0000-000076050000}"/>
    <cellStyle name="20% - Accent4 4 2 2 3" xfId="1817" xr:uid="{00000000-0005-0000-0000-000077050000}"/>
    <cellStyle name="20% - Accent4 4 2 2 3 2" xfId="4480" xr:uid="{00000000-0005-0000-0000-000078050000}"/>
    <cellStyle name="20% - Accent4 4 2 2 4" xfId="3150" xr:uid="{00000000-0005-0000-0000-000079050000}"/>
    <cellStyle name="20% - Accent4 4 2 3" xfId="813" xr:uid="{00000000-0005-0000-0000-00007A050000}"/>
    <cellStyle name="20% - Accent4 4 2 3 2" xfId="2150" xr:uid="{00000000-0005-0000-0000-00007B050000}"/>
    <cellStyle name="20% - Accent4 4 2 3 2 2" xfId="4813" xr:uid="{00000000-0005-0000-0000-00007C050000}"/>
    <cellStyle name="20% - Accent4 4 2 3 3" xfId="3483" xr:uid="{00000000-0005-0000-0000-00007D050000}"/>
    <cellStyle name="20% - Accent4 4 2 4" xfId="1485" xr:uid="{00000000-0005-0000-0000-00007E050000}"/>
    <cellStyle name="20% - Accent4 4 2 4 2" xfId="4148" xr:uid="{00000000-0005-0000-0000-00007F050000}"/>
    <cellStyle name="20% - Accent4 4 2 5" xfId="2818" xr:uid="{00000000-0005-0000-0000-000080050000}"/>
    <cellStyle name="20% - Accent4 4 3" xfId="118" xr:uid="{00000000-0005-0000-0000-000081050000}"/>
    <cellStyle name="20% - Accent4 4 3 2" xfId="456" xr:uid="{00000000-0005-0000-0000-000082050000}"/>
    <cellStyle name="20% - Accent4 4 3 2 2" xfId="1150" xr:uid="{00000000-0005-0000-0000-000083050000}"/>
    <cellStyle name="20% - Accent4 4 3 2 2 2" xfId="2483" xr:uid="{00000000-0005-0000-0000-000084050000}"/>
    <cellStyle name="20% - Accent4 4 3 2 2 2 2" xfId="5146" xr:uid="{00000000-0005-0000-0000-000085050000}"/>
    <cellStyle name="20% - Accent4 4 3 2 2 3" xfId="3816" xr:uid="{00000000-0005-0000-0000-000086050000}"/>
    <cellStyle name="20% - Accent4 4 3 2 3" xfId="1818" xr:uid="{00000000-0005-0000-0000-000087050000}"/>
    <cellStyle name="20% - Accent4 4 3 2 3 2" xfId="4481" xr:uid="{00000000-0005-0000-0000-000088050000}"/>
    <cellStyle name="20% - Accent4 4 3 2 4" xfId="3151" xr:uid="{00000000-0005-0000-0000-000089050000}"/>
    <cellStyle name="20% - Accent4 4 3 3" xfId="814" xr:uid="{00000000-0005-0000-0000-00008A050000}"/>
    <cellStyle name="20% - Accent4 4 3 3 2" xfId="2151" xr:uid="{00000000-0005-0000-0000-00008B050000}"/>
    <cellStyle name="20% - Accent4 4 3 3 2 2" xfId="4814" xr:uid="{00000000-0005-0000-0000-00008C050000}"/>
    <cellStyle name="20% - Accent4 4 3 3 3" xfId="3484" xr:uid="{00000000-0005-0000-0000-00008D050000}"/>
    <cellStyle name="20% - Accent4 4 3 4" xfId="1486" xr:uid="{00000000-0005-0000-0000-00008E050000}"/>
    <cellStyle name="20% - Accent4 4 3 4 2" xfId="4149" xr:uid="{00000000-0005-0000-0000-00008F050000}"/>
    <cellStyle name="20% - Accent4 4 3 5" xfId="2819" xr:uid="{00000000-0005-0000-0000-000090050000}"/>
    <cellStyle name="20% - Accent4 4 4" xfId="454" xr:uid="{00000000-0005-0000-0000-000091050000}"/>
    <cellStyle name="20% - Accent4 4 4 2" xfId="1148" xr:uid="{00000000-0005-0000-0000-000092050000}"/>
    <cellStyle name="20% - Accent4 4 4 2 2" xfId="2481" xr:uid="{00000000-0005-0000-0000-000093050000}"/>
    <cellStyle name="20% - Accent4 4 4 2 2 2" xfId="5144" xr:uid="{00000000-0005-0000-0000-000094050000}"/>
    <cellStyle name="20% - Accent4 4 4 2 3" xfId="3814" xr:uid="{00000000-0005-0000-0000-000095050000}"/>
    <cellStyle name="20% - Accent4 4 4 3" xfId="1816" xr:uid="{00000000-0005-0000-0000-000096050000}"/>
    <cellStyle name="20% - Accent4 4 4 3 2" xfId="4479" xr:uid="{00000000-0005-0000-0000-000097050000}"/>
    <cellStyle name="20% - Accent4 4 4 4" xfId="3149" xr:uid="{00000000-0005-0000-0000-000098050000}"/>
    <cellStyle name="20% - Accent4 4 5" xfId="812" xr:uid="{00000000-0005-0000-0000-000099050000}"/>
    <cellStyle name="20% - Accent4 4 5 2" xfId="2149" xr:uid="{00000000-0005-0000-0000-00009A050000}"/>
    <cellStyle name="20% - Accent4 4 5 2 2" xfId="4812" xr:uid="{00000000-0005-0000-0000-00009B050000}"/>
    <cellStyle name="20% - Accent4 4 5 3" xfId="3482" xr:uid="{00000000-0005-0000-0000-00009C050000}"/>
    <cellStyle name="20% - Accent4 4 6" xfId="1484" xr:uid="{00000000-0005-0000-0000-00009D050000}"/>
    <cellStyle name="20% - Accent4 4 6 2" xfId="4147" xr:uid="{00000000-0005-0000-0000-00009E050000}"/>
    <cellStyle name="20% - Accent4 4 7" xfId="2817" xr:uid="{00000000-0005-0000-0000-00009F050000}"/>
    <cellStyle name="20% - Accent4 5" xfId="119" xr:uid="{00000000-0005-0000-0000-0000A0050000}"/>
    <cellStyle name="20% - Accent4 5 2" xfId="457" xr:uid="{00000000-0005-0000-0000-0000A1050000}"/>
    <cellStyle name="20% - Accent4 5 2 2" xfId="1151" xr:uid="{00000000-0005-0000-0000-0000A2050000}"/>
    <cellStyle name="20% - Accent4 5 2 2 2" xfId="2484" xr:uid="{00000000-0005-0000-0000-0000A3050000}"/>
    <cellStyle name="20% - Accent4 5 2 2 2 2" xfId="5147" xr:uid="{00000000-0005-0000-0000-0000A4050000}"/>
    <cellStyle name="20% - Accent4 5 2 2 3" xfId="3817" xr:uid="{00000000-0005-0000-0000-0000A5050000}"/>
    <cellStyle name="20% - Accent4 5 2 3" xfId="1819" xr:uid="{00000000-0005-0000-0000-0000A6050000}"/>
    <cellStyle name="20% - Accent4 5 2 3 2" xfId="4482" xr:uid="{00000000-0005-0000-0000-0000A7050000}"/>
    <cellStyle name="20% - Accent4 5 2 4" xfId="3152" xr:uid="{00000000-0005-0000-0000-0000A8050000}"/>
    <cellStyle name="20% - Accent4 5 3" xfId="815" xr:uid="{00000000-0005-0000-0000-0000A9050000}"/>
    <cellStyle name="20% - Accent4 5 3 2" xfId="2152" xr:uid="{00000000-0005-0000-0000-0000AA050000}"/>
    <cellStyle name="20% - Accent4 5 3 2 2" xfId="4815" xr:uid="{00000000-0005-0000-0000-0000AB050000}"/>
    <cellStyle name="20% - Accent4 5 3 3" xfId="3485" xr:uid="{00000000-0005-0000-0000-0000AC050000}"/>
    <cellStyle name="20% - Accent4 5 4" xfId="1487" xr:uid="{00000000-0005-0000-0000-0000AD050000}"/>
    <cellStyle name="20% - Accent4 5 4 2" xfId="4150" xr:uid="{00000000-0005-0000-0000-0000AE050000}"/>
    <cellStyle name="20% - Accent4 5 5" xfId="2820" xr:uid="{00000000-0005-0000-0000-0000AF050000}"/>
    <cellStyle name="20% - Accent4 6" xfId="120" xr:uid="{00000000-0005-0000-0000-0000B0050000}"/>
    <cellStyle name="20% - Accent4 6 2" xfId="458" xr:uid="{00000000-0005-0000-0000-0000B1050000}"/>
    <cellStyle name="20% - Accent4 6 2 2" xfId="1152" xr:uid="{00000000-0005-0000-0000-0000B2050000}"/>
    <cellStyle name="20% - Accent4 6 2 2 2" xfId="2485" xr:uid="{00000000-0005-0000-0000-0000B3050000}"/>
    <cellStyle name="20% - Accent4 6 2 2 2 2" xfId="5148" xr:uid="{00000000-0005-0000-0000-0000B4050000}"/>
    <cellStyle name="20% - Accent4 6 2 2 3" xfId="3818" xr:uid="{00000000-0005-0000-0000-0000B5050000}"/>
    <cellStyle name="20% - Accent4 6 2 3" xfId="1820" xr:uid="{00000000-0005-0000-0000-0000B6050000}"/>
    <cellStyle name="20% - Accent4 6 2 3 2" xfId="4483" xr:uid="{00000000-0005-0000-0000-0000B7050000}"/>
    <cellStyle name="20% - Accent4 6 2 4" xfId="3153" xr:uid="{00000000-0005-0000-0000-0000B8050000}"/>
    <cellStyle name="20% - Accent4 6 3" xfId="816" xr:uid="{00000000-0005-0000-0000-0000B9050000}"/>
    <cellStyle name="20% - Accent4 6 3 2" xfId="2153" xr:uid="{00000000-0005-0000-0000-0000BA050000}"/>
    <cellStyle name="20% - Accent4 6 3 2 2" xfId="4816" xr:uid="{00000000-0005-0000-0000-0000BB050000}"/>
    <cellStyle name="20% - Accent4 6 3 3" xfId="3486" xr:uid="{00000000-0005-0000-0000-0000BC050000}"/>
    <cellStyle name="20% - Accent4 6 4" xfId="1488" xr:uid="{00000000-0005-0000-0000-0000BD050000}"/>
    <cellStyle name="20% - Accent4 6 4 2" xfId="4151" xr:uid="{00000000-0005-0000-0000-0000BE050000}"/>
    <cellStyle name="20% - Accent4 6 5" xfId="2821" xr:uid="{00000000-0005-0000-0000-0000BF050000}"/>
    <cellStyle name="20% - Accent5 2" xfId="121" xr:uid="{00000000-0005-0000-0000-0000C0050000}"/>
    <cellStyle name="20% - Accent5 2 2" xfId="122" xr:uid="{00000000-0005-0000-0000-0000C1050000}"/>
    <cellStyle name="20% - Accent5 2 2 2" xfId="123" xr:uid="{00000000-0005-0000-0000-0000C2050000}"/>
    <cellStyle name="20% - Accent5 2 2 2 2" xfId="124" xr:uid="{00000000-0005-0000-0000-0000C3050000}"/>
    <cellStyle name="20% - Accent5 2 2 2 2 2" xfId="462" xr:uid="{00000000-0005-0000-0000-0000C4050000}"/>
    <cellStyle name="20% - Accent5 2 2 2 2 2 2" xfId="1156" xr:uid="{00000000-0005-0000-0000-0000C5050000}"/>
    <cellStyle name="20% - Accent5 2 2 2 2 2 2 2" xfId="2489" xr:uid="{00000000-0005-0000-0000-0000C6050000}"/>
    <cellStyle name="20% - Accent5 2 2 2 2 2 2 2 2" xfId="5152" xr:uid="{00000000-0005-0000-0000-0000C7050000}"/>
    <cellStyle name="20% - Accent5 2 2 2 2 2 2 3" xfId="3822" xr:uid="{00000000-0005-0000-0000-0000C8050000}"/>
    <cellStyle name="20% - Accent5 2 2 2 2 2 3" xfId="1824" xr:uid="{00000000-0005-0000-0000-0000C9050000}"/>
    <cellStyle name="20% - Accent5 2 2 2 2 2 3 2" xfId="4487" xr:uid="{00000000-0005-0000-0000-0000CA050000}"/>
    <cellStyle name="20% - Accent5 2 2 2 2 2 4" xfId="3157" xr:uid="{00000000-0005-0000-0000-0000CB050000}"/>
    <cellStyle name="20% - Accent5 2 2 2 2 3" xfId="820" xr:uid="{00000000-0005-0000-0000-0000CC050000}"/>
    <cellStyle name="20% - Accent5 2 2 2 2 3 2" xfId="2157" xr:uid="{00000000-0005-0000-0000-0000CD050000}"/>
    <cellStyle name="20% - Accent5 2 2 2 2 3 2 2" xfId="4820" xr:uid="{00000000-0005-0000-0000-0000CE050000}"/>
    <cellStyle name="20% - Accent5 2 2 2 2 3 3" xfId="3490" xr:uid="{00000000-0005-0000-0000-0000CF050000}"/>
    <cellStyle name="20% - Accent5 2 2 2 2 4" xfId="1492" xr:uid="{00000000-0005-0000-0000-0000D0050000}"/>
    <cellStyle name="20% - Accent5 2 2 2 2 4 2" xfId="4155" xr:uid="{00000000-0005-0000-0000-0000D1050000}"/>
    <cellStyle name="20% - Accent5 2 2 2 2 5" xfId="2825" xr:uid="{00000000-0005-0000-0000-0000D2050000}"/>
    <cellStyle name="20% - Accent5 2 2 2 3" xfId="125" xr:uid="{00000000-0005-0000-0000-0000D3050000}"/>
    <cellStyle name="20% - Accent5 2 2 2 3 2" xfId="463" xr:uid="{00000000-0005-0000-0000-0000D4050000}"/>
    <cellStyle name="20% - Accent5 2 2 2 3 2 2" xfId="1157" xr:uid="{00000000-0005-0000-0000-0000D5050000}"/>
    <cellStyle name="20% - Accent5 2 2 2 3 2 2 2" xfId="2490" xr:uid="{00000000-0005-0000-0000-0000D6050000}"/>
    <cellStyle name="20% - Accent5 2 2 2 3 2 2 2 2" xfId="5153" xr:uid="{00000000-0005-0000-0000-0000D7050000}"/>
    <cellStyle name="20% - Accent5 2 2 2 3 2 2 3" xfId="3823" xr:uid="{00000000-0005-0000-0000-0000D8050000}"/>
    <cellStyle name="20% - Accent5 2 2 2 3 2 3" xfId="1825" xr:uid="{00000000-0005-0000-0000-0000D9050000}"/>
    <cellStyle name="20% - Accent5 2 2 2 3 2 3 2" xfId="4488" xr:uid="{00000000-0005-0000-0000-0000DA050000}"/>
    <cellStyle name="20% - Accent5 2 2 2 3 2 4" xfId="3158" xr:uid="{00000000-0005-0000-0000-0000DB050000}"/>
    <cellStyle name="20% - Accent5 2 2 2 3 3" xfId="821" xr:uid="{00000000-0005-0000-0000-0000DC050000}"/>
    <cellStyle name="20% - Accent5 2 2 2 3 3 2" xfId="2158" xr:uid="{00000000-0005-0000-0000-0000DD050000}"/>
    <cellStyle name="20% - Accent5 2 2 2 3 3 2 2" xfId="4821" xr:uid="{00000000-0005-0000-0000-0000DE050000}"/>
    <cellStyle name="20% - Accent5 2 2 2 3 3 3" xfId="3491" xr:uid="{00000000-0005-0000-0000-0000DF050000}"/>
    <cellStyle name="20% - Accent5 2 2 2 3 4" xfId="1493" xr:uid="{00000000-0005-0000-0000-0000E0050000}"/>
    <cellStyle name="20% - Accent5 2 2 2 3 4 2" xfId="4156" xr:uid="{00000000-0005-0000-0000-0000E1050000}"/>
    <cellStyle name="20% - Accent5 2 2 2 3 5" xfId="2826" xr:uid="{00000000-0005-0000-0000-0000E2050000}"/>
    <cellStyle name="20% - Accent5 2 2 2 4" xfId="461" xr:uid="{00000000-0005-0000-0000-0000E3050000}"/>
    <cellStyle name="20% - Accent5 2 2 2 4 2" xfId="1155" xr:uid="{00000000-0005-0000-0000-0000E4050000}"/>
    <cellStyle name="20% - Accent5 2 2 2 4 2 2" xfId="2488" xr:uid="{00000000-0005-0000-0000-0000E5050000}"/>
    <cellStyle name="20% - Accent5 2 2 2 4 2 2 2" xfId="5151" xr:uid="{00000000-0005-0000-0000-0000E6050000}"/>
    <cellStyle name="20% - Accent5 2 2 2 4 2 3" xfId="3821" xr:uid="{00000000-0005-0000-0000-0000E7050000}"/>
    <cellStyle name="20% - Accent5 2 2 2 4 3" xfId="1823" xr:uid="{00000000-0005-0000-0000-0000E8050000}"/>
    <cellStyle name="20% - Accent5 2 2 2 4 3 2" xfId="4486" xr:uid="{00000000-0005-0000-0000-0000E9050000}"/>
    <cellStyle name="20% - Accent5 2 2 2 4 4" xfId="3156" xr:uid="{00000000-0005-0000-0000-0000EA050000}"/>
    <cellStyle name="20% - Accent5 2 2 2 5" xfId="819" xr:uid="{00000000-0005-0000-0000-0000EB050000}"/>
    <cellStyle name="20% - Accent5 2 2 2 5 2" xfId="2156" xr:uid="{00000000-0005-0000-0000-0000EC050000}"/>
    <cellStyle name="20% - Accent5 2 2 2 5 2 2" xfId="4819" xr:uid="{00000000-0005-0000-0000-0000ED050000}"/>
    <cellStyle name="20% - Accent5 2 2 2 5 3" xfId="3489" xr:uid="{00000000-0005-0000-0000-0000EE050000}"/>
    <cellStyle name="20% - Accent5 2 2 2 6" xfId="1491" xr:uid="{00000000-0005-0000-0000-0000EF050000}"/>
    <cellStyle name="20% - Accent5 2 2 2 6 2" xfId="4154" xr:uid="{00000000-0005-0000-0000-0000F0050000}"/>
    <cellStyle name="20% - Accent5 2 2 2 7" xfId="2824" xr:uid="{00000000-0005-0000-0000-0000F1050000}"/>
    <cellStyle name="20% - Accent5 2 2 3" xfId="126" xr:uid="{00000000-0005-0000-0000-0000F2050000}"/>
    <cellStyle name="20% - Accent5 2 2 3 2" xfId="464" xr:uid="{00000000-0005-0000-0000-0000F3050000}"/>
    <cellStyle name="20% - Accent5 2 2 3 2 2" xfId="1158" xr:uid="{00000000-0005-0000-0000-0000F4050000}"/>
    <cellStyle name="20% - Accent5 2 2 3 2 2 2" xfId="2491" xr:uid="{00000000-0005-0000-0000-0000F5050000}"/>
    <cellStyle name="20% - Accent5 2 2 3 2 2 2 2" xfId="5154" xr:uid="{00000000-0005-0000-0000-0000F6050000}"/>
    <cellStyle name="20% - Accent5 2 2 3 2 2 3" xfId="3824" xr:uid="{00000000-0005-0000-0000-0000F7050000}"/>
    <cellStyle name="20% - Accent5 2 2 3 2 3" xfId="1826" xr:uid="{00000000-0005-0000-0000-0000F8050000}"/>
    <cellStyle name="20% - Accent5 2 2 3 2 3 2" xfId="4489" xr:uid="{00000000-0005-0000-0000-0000F9050000}"/>
    <cellStyle name="20% - Accent5 2 2 3 2 4" xfId="3159" xr:uid="{00000000-0005-0000-0000-0000FA050000}"/>
    <cellStyle name="20% - Accent5 2 2 3 3" xfId="822" xr:uid="{00000000-0005-0000-0000-0000FB050000}"/>
    <cellStyle name="20% - Accent5 2 2 3 3 2" xfId="2159" xr:uid="{00000000-0005-0000-0000-0000FC050000}"/>
    <cellStyle name="20% - Accent5 2 2 3 3 2 2" xfId="4822" xr:uid="{00000000-0005-0000-0000-0000FD050000}"/>
    <cellStyle name="20% - Accent5 2 2 3 3 3" xfId="3492" xr:uid="{00000000-0005-0000-0000-0000FE050000}"/>
    <cellStyle name="20% - Accent5 2 2 3 4" xfId="1494" xr:uid="{00000000-0005-0000-0000-0000FF050000}"/>
    <cellStyle name="20% - Accent5 2 2 3 4 2" xfId="4157" xr:uid="{00000000-0005-0000-0000-000000060000}"/>
    <cellStyle name="20% - Accent5 2 2 3 5" xfId="2827" xr:uid="{00000000-0005-0000-0000-000001060000}"/>
    <cellStyle name="20% - Accent5 2 2 4" xfId="127" xr:uid="{00000000-0005-0000-0000-000002060000}"/>
    <cellStyle name="20% - Accent5 2 2 4 2" xfId="465" xr:uid="{00000000-0005-0000-0000-000003060000}"/>
    <cellStyle name="20% - Accent5 2 2 4 2 2" xfId="1159" xr:uid="{00000000-0005-0000-0000-000004060000}"/>
    <cellStyle name="20% - Accent5 2 2 4 2 2 2" xfId="2492" xr:uid="{00000000-0005-0000-0000-000005060000}"/>
    <cellStyle name="20% - Accent5 2 2 4 2 2 2 2" xfId="5155" xr:uid="{00000000-0005-0000-0000-000006060000}"/>
    <cellStyle name="20% - Accent5 2 2 4 2 2 3" xfId="3825" xr:uid="{00000000-0005-0000-0000-000007060000}"/>
    <cellStyle name="20% - Accent5 2 2 4 2 3" xfId="1827" xr:uid="{00000000-0005-0000-0000-000008060000}"/>
    <cellStyle name="20% - Accent5 2 2 4 2 3 2" xfId="4490" xr:uid="{00000000-0005-0000-0000-000009060000}"/>
    <cellStyle name="20% - Accent5 2 2 4 2 4" xfId="3160" xr:uid="{00000000-0005-0000-0000-00000A060000}"/>
    <cellStyle name="20% - Accent5 2 2 4 3" xfId="823" xr:uid="{00000000-0005-0000-0000-00000B060000}"/>
    <cellStyle name="20% - Accent5 2 2 4 3 2" xfId="2160" xr:uid="{00000000-0005-0000-0000-00000C060000}"/>
    <cellStyle name="20% - Accent5 2 2 4 3 2 2" xfId="4823" xr:uid="{00000000-0005-0000-0000-00000D060000}"/>
    <cellStyle name="20% - Accent5 2 2 4 3 3" xfId="3493" xr:uid="{00000000-0005-0000-0000-00000E060000}"/>
    <cellStyle name="20% - Accent5 2 2 4 4" xfId="1495" xr:uid="{00000000-0005-0000-0000-00000F060000}"/>
    <cellStyle name="20% - Accent5 2 2 4 4 2" xfId="4158" xr:uid="{00000000-0005-0000-0000-000010060000}"/>
    <cellStyle name="20% - Accent5 2 2 4 5" xfId="2828" xr:uid="{00000000-0005-0000-0000-000011060000}"/>
    <cellStyle name="20% - Accent5 2 2 5" xfId="460" xr:uid="{00000000-0005-0000-0000-000012060000}"/>
    <cellStyle name="20% - Accent5 2 2 5 2" xfId="1154" xr:uid="{00000000-0005-0000-0000-000013060000}"/>
    <cellStyle name="20% - Accent5 2 2 5 2 2" xfId="2487" xr:uid="{00000000-0005-0000-0000-000014060000}"/>
    <cellStyle name="20% - Accent5 2 2 5 2 2 2" xfId="5150" xr:uid="{00000000-0005-0000-0000-000015060000}"/>
    <cellStyle name="20% - Accent5 2 2 5 2 3" xfId="3820" xr:uid="{00000000-0005-0000-0000-000016060000}"/>
    <cellStyle name="20% - Accent5 2 2 5 3" xfId="1822" xr:uid="{00000000-0005-0000-0000-000017060000}"/>
    <cellStyle name="20% - Accent5 2 2 5 3 2" xfId="4485" xr:uid="{00000000-0005-0000-0000-000018060000}"/>
    <cellStyle name="20% - Accent5 2 2 5 4" xfId="3155" xr:uid="{00000000-0005-0000-0000-000019060000}"/>
    <cellStyle name="20% - Accent5 2 2 6" xfId="818" xr:uid="{00000000-0005-0000-0000-00001A060000}"/>
    <cellStyle name="20% - Accent5 2 2 6 2" xfId="2155" xr:uid="{00000000-0005-0000-0000-00001B060000}"/>
    <cellStyle name="20% - Accent5 2 2 6 2 2" xfId="4818" xr:uid="{00000000-0005-0000-0000-00001C060000}"/>
    <cellStyle name="20% - Accent5 2 2 6 3" xfId="3488" xr:uid="{00000000-0005-0000-0000-00001D060000}"/>
    <cellStyle name="20% - Accent5 2 2 7" xfId="1490" xr:uid="{00000000-0005-0000-0000-00001E060000}"/>
    <cellStyle name="20% - Accent5 2 2 7 2" xfId="4153" xr:uid="{00000000-0005-0000-0000-00001F060000}"/>
    <cellStyle name="20% - Accent5 2 2 8" xfId="2823" xr:uid="{00000000-0005-0000-0000-000020060000}"/>
    <cellStyle name="20% - Accent5 2 3" xfId="128" xr:uid="{00000000-0005-0000-0000-000021060000}"/>
    <cellStyle name="20% - Accent5 2 3 2" xfId="129" xr:uid="{00000000-0005-0000-0000-000022060000}"/>
    <cellStyle name="20% - Accent5 2 3 2 2" xfId="467" xr:uid="{00000000-0005-0000-0000-000023060000}"/>
    <cellStyle name="20% - Accent5 2 3 2 2 2" xfId="1161" xr:uid="{00000000-0005-0000-0000-000024060000}"/>
    <cellStyle name="20% - Accent5 2 3 2 2 2 2" xfId="2494" xr:uid="{00000000-0005-0000-0000-000025060000}"/>
    <cellStyle name="20% - Accent5 2 3 2 2 2 2 2" xfId="5157" xr:uid="{00000000-0005-0000-0000-000026060000}"/>
    <cellStyle name="20% - Accent5 2 3 2 2 2 3" xfId="3827" xr:uid="{00000000-0005-0000-0000-000027060000}"/>
    <cellStyle name="20% - Accent5 2 3 2 2 3" xfId="1829" xr:uid="{00000000-0005-0000-0000-000028060000}"/>
    <cellStyle name="20% - Accent5 2 3 2 2 3 2" xfId="4492" xr:uid="{00000000-0005-0000-0000-000029060000}"/>
    <cellStyle name="20% - Accent5 2 3 2 2 4" xfId="3162" xr:uid="{00000000-0005-0000-0000-00002A060000}"/>
    <cellStyle name="20% - Accent5 2 3 2 3" xfId="825" xr:uid="{00000000-0005-0000-0000-00002B060000}"/>
    <cellStyle name="20% - Accent5 2 3 2 3 2" xfId="2162" xr:uid="{00000000-0005-0000-0000-00002C060000}"/>
    <cellStyle name="20% - Accent5 2 3 2 3 2 2" xfId="4825" xr:uid="{00000000-0005-0000-0000-00002D060000}"/>
    <cellStyle name="20% - Accent5 2 3 2 3 3" xfId="3495" xr:uid="{00000000-0005-0000-0000-00002E060000}"/>
    <cellStyle name="20% - Accent5 2 3 2 4" xfId="1497" xr:uid="{00000000-0005-0000-0000-00002F060000}"/>
    <cellStyle name="20% - Accent5 2 3 2 4 2" xfId="4160" xr:uid="{00000000-0005-0000-0000-000030060000}"/>
    <cellStyle name="20% - Accent5 2 3 2 5" xfId="2830" xr:uid="{00000000-0005-0000-0000-000031060000}"/>
    <cellStyle name="20% - Accent5 2 3 3" xfId="130" xr:uid="{00000000-0005-0000-0000-000032060000}"/>
    <cellStyle name="20% - Accent5 2 3 3 2" xfId="468" xr:uid="{00000000-0005-0000-0000-000033060000}"/>
    <cellStyle name="20% - Accent5 2 3 3 2 2" xfId="1162" xr:uid="{00000000-0005-0000-0000-000034060000}"/>
    <cellStyle name="20% - Accent5 2 3 3 2 2 2" xfId="2495" xr:uid="{00000000-0005-0000-0000-000035060000}"/>
    <cellStyle name="20% - Accent5 2 3 3 2 2 2 2" xfId="5158" xr:uid="{00000000-0005-0000-0000-000036060000}"/>
    <cellStyle name="20% - Accent5 2 3 3 2 2 3" xfId="3828" xr:uid="{00000000-0005-0000-0000-000037060000}"/>
    <cellStyle name="20% - Accent5 2 3 3 2 3" xfId="1830" xr:uid="{00000000-0005-0000-0000-000038060000}"/>
    <cellStyle name="20% - Accent5 2 3 3 2 3 2" xfId="4493" xr:uid="{00000000-0005-0000-0000-000039060000}"/>
    <cellStyle name="20% - Accent5 2 3 3 2 4" xfId="3163" xr:uid="{00000000-0005-0000-0000-00003A060000}"/>
    <cellStyle name="20% - Accent5 2 3 3 3" xfId="826" xr:uid="{00000000-0005-0000-0000-00003B060000}"/>
    <cellStyle name="20% - Accent5 2 3 3 3 2" xfId="2163" xr:uid="{00000000-0005-0000-0000-00003C060000}"/>
    <cellStyle name="20% - Accent5 2 3 3 3 2 2" xfId="4826" xr:uid="{00000000-0005-0000-0000-00003D060000}"/>
    <cellStyle name="20% - Accent5 2 3 3 3 3" xfId="3496" xr:uid="{00000000-0005-0000-0000-00003E060000}"/>
    <cellStyle name="20% - Accent5 2 3 3 4" xfId="1498" xr:uid="{00000000-0005-0000-0000-00003F060000}"/>
    <cellStyle name="20% - Accent5 2 3 3 4 2" xfId="4161" xr:uid="{00000000-0005-0000-0000-000040060000}"/>
    <cellStyle name="20% - Accent5 2 3 3 5" xfId="2831" xr:uid="{00000000-0005-0000-0000-000041060000}"/>
    <cellStyle name="20% - Accent5 2 3 4" xfId="466" xr:uid="{00000000-0005-0000-0000-000042060000}"/>
    <cellStyle name="20% - Accent5 2 3 4 2" xfId="1160" xr:uid="{00000000-0005-0000-0000-000043060000}"/>
    <cellStyle name="20% - Accent5 2 3 4 2 2" xfId="2493" xr:uid="{00000000-0005-0000-0000-000044060000}"/>
    <cellStyle name="20% - Accent5 2 3 4 2 2 2" xfId="5156" xr:uid="{00000000-0005-0000-0000-000045060000}"/>
    <cellStyle name="20% - Accent5 2 3 4 2 3" xfId="3826" xr:uid="{00000000-0005-0000-0000-000046060000}"/>
    <cellStyle name="20% - Accent5 2 3 4 3" xfId="1828" xr:uid="{00000000-0005-0000-0000-000047060000}"/>
    <cellStyle name="20% - Accent5 2 3 4 3 2" xfId="4491" xr:uid="{00000000-0005-0000-0000-000048060000}"/>
    <cellStyle name="20% - Accent5 2 3 4 4" xfId="3161" xr:uid="{00000000-0005-0000-0000-000049060000}"/>
    <cellStyle name="20% - Accent5 2 3 5" xfId="824" xr:uid="{00000000-0005-0000-0000-00004A060000}"/>
    <cellStyle name="20% - Accent5 2 3 5 2" xfId="2161" xr:uid="{00000000-0005-0000-0000-00004B060000}"/>
    <cellStyle name="20% - Accent5 2 3 5 2 2" xfId="4824" xr:uid="{00000000-0005-0000-0000-00004C060000}"/>
    <cellStyle name="20% - Accent5 2 3 5 3" xfId="3494" xr:uid="{00000000-0005-0000-0000-00004D060000}"/>
    <cellStyle name="20% - Accent5 2 3 6" xfId="1496" xr:uid="{00000000-0005-0000-0000-00004E060000}"/>
    <cellStyle name="20% - Accent5 2 3 6 2" xfId="4159" xr:uid="{00000000-0005-0000-0000-00004F060000}"/>
    <cellStyle name="20% - Accent5 2 3 7" xfId="2829" xr:uid="{00000000-0005-0000-0000-000050060000}"/>
    <cellStyle name="20% - Accent5 2 4" xfId="131" xr:uid="{00000000-0005-0000-0000-000051060000}"/>
    <cellStyle name="20% - Accent5 2 4 2" xfId="469" xr:uid="{00000000-0005-0000-0000-000052060000}"/>
    <cellStyle name="20% - Accent5 2 4 2 2" xfId="1163" xr:uid="{00000000-0005-0000-0000-000053060000}"/>
    <cellStyle name="20% - Accent5 2 4 2 2 2" xfId="2496" xr:uid="{00000000-0005-0000-0000-000054060000}"/>
    <cellStyle name="20% - Accent5 2 4 2 2 2 2" xfId="5159" xr:uid="{00000000-0005-0000-0000-000055060000}"/>
    <cellStyle name="20% - Accent5 2 4 2 2 3" xfId="3829" xr:uid="{00000000-0005-0000-0000-000056060000}"/>
    <cellStyle name="20% - Accent5 2 4 2 3" xfId="1831" xr:uid="{00000000-0005-0000-0000-000057060000}"/>
    <cellStyle name="20% - Accent5 2 4 2 3 2" xfId="4494" xr:uid="{00000000-0005-0000-0000-000058060000}"/>
    <cellStyle name="20% - Accent5 2 4 2 4" xfId="3164" xr:uid="{00000000-0005-0000-0000-000059060000}"/>
    <cellStyle name="20% - Accent5 2 4 3" xfId="827" xr:uid="{00000000-0005-0000-0000-00005A060000}"/>
    <cellStyle name="20% - Accent5 2 4 3 2" xfId="2164" xr:uid="{00000000-0005-0000-0000-00005B060000}"/>
    <cellStyle name="20% - Accent5 2 4 3 2 2" xfId="4827" xr:uid="{00000000-0005-0000-0000-00005C060000}"/>
    <cellStyle name="20% - Accent5 2 4 3 3" xfId="3497" xr:uid="{00000000-0005-0000-0000-00005D060000}"/>
    <cellStyle name="20% - Accent5 2 4 4" xfId="1499" xr:uid="{00000000-0005-0000-0000-00005E060000}"/>
    <cellStyle name="20% - Accent5 2 4 4 2" xfId="4162" xr:uid="{00000000-0005-0000-0000-00005F060000}"/>
    <cellStyle name="20% - Accent5 2 4 5" xfId="2832" xr:uid="{00000000-0005-0000-0000-000060060000}"/>
    <cellStyle name="20% - Accent5 2 5" xfId="132" xr:uid="{00000000-0005-0000-0000-000061060000}"/>
    <cellStyle name="20% - Accent5 2 5 2" xfId="470" xr:uid="{00000000-0005-0000-0000-000062060000}"/>
    <cellStyle name="20% - Accent5 2 5 2 2" xfId="1164" xr:uid="{00000000-0005-0000-0000-000063060000}"/>
    <cellStyle name="20% - Accent5 2 5 2 2 2" xfId="2497" xr:uid="{00000000-0005-0000-0000-000064060000}"/>
    <cellStyle name="20% - Accent5 2 5 2 2 2 2" xfId="5160" xr:uid="{00000000-0005-0000-0000-000065060000}"/>
    <cellStyle name="20% - Accent5 2 5 2 2 3" xfId="3830" xr:uid="{00000000-0005-0000-0000-000066060000}"/>
    <cellStyle name="20% - Accent5 2 5 2 3" xfId="1832" xr:uid="{00000000-0005-0000-0000-000067060000}"/>
    <cellStyle name="20% - Accent5 2 5 2 3 2" xfId="4495" xr:uid="{00000000-0005-0000-0000-000068060000}"/>
    <cellStyle name="20% - Accent5 2 5 2 4" xfId="3165" xr:uid="{00000000-0005-0000-0000-000069060000}"/>
    <cellStyle name="20% - Accent5 2 5 3" xfId="828" xr:uid="{00000000-0005-0000-0000-00006A060000}"/>
    <cellStyle name="20% - Accent5 2 5 3 2" xfId="2165" xr:uid="{00000000-0005-0000-0000-00006B060000}"/>
    <cellStyle name="20% - Accent5 2 5 3 2 2" xfId="4828" xr:uid="{00000000-0005-0000-0000-00006C060000}"/>
    <cellStyle name="20% - Accent5 2 5 3 3" xfId="3498" xr:uid="{00000000-0005-0000-0000-00006D060000}"/>
    <cellStyle name="20% - Accent5 2 5 4" xfId="1500" xr:uid="{00000000-0005-0000-0000-00006E060000}"/>
    <cellStyle name="20% - Accent5 2 5 4 2" xfId="4163" xr:uid="{00000000-0005-0000-0000-00006F060000}"/>
    <cellStyle name="20% - Accent5 2 5 5" xfId="2833" xr:uid="{00000000-0005-0000-0000-000070060000}"/>
    <cellStyle name="20% - Accent5 2 6" xfId="459" xr:uid="{00000000-0005-0000-0000-000071060000}"/>
    <cellStyle name="20% - Accent5 2 6 2" xfId="1153" xr:uid="{00000000-0005-0000-0000-000072060000}"/>
    <cellStyle name="20% - Accent5 2 6 2 2" xfId="2486" xr:uid="{00000000-0005-0000-0000-000073060000}"/>
    <cellStyle name="20% - Accent5 2 6 2 2 2" xfId="5149" xr:uid="{00000000-0005-0000-0000-000074060000}"/>
    <cellStyle name="20% - Accent5 2 6 2 3" xfId="3819" xr:uid="{00000000-0005-0000-0000-000075060000}"/>
    <cellStyle name="20% - Accent5 2 6 3" xfId="1821" xr:uid="{00000000-0005-0000-0000-000076060000}"/>
    <cellStyle name="20% - Accent5 2 6 3 2" xfId="4484" xr:uid="{00000000-0005-0000-0000-000077060000}"/>
    <cellStyle name="20% - Accent5 2 6 4" xfId="3154" xr:uid="{00000000-0005-0000-0000-000078060000}"/>
    <cellStyle name="20% - Accent5 2 7" xfId="817" xr:uid="{00000000-0005-0000-0000-000079060000}"/>
    <cellStyle name="20% - Accent5 2 7 2" xfId="2154" xr:uid="{00000000-0005-0000-0000-00007A060000}"/>
    <cellStyle name="20% - Accent5 2 7 2 2" xfId="4817" xr:uid="{00000000-0005-0000-0000-00007B060000}"/>
    <cellStyle name="20% - Accent5 2 7 3" xfId="3487" xr:uid="{00000000-0005-0000-0000-00007C060000}"/>
    <cellStyle name="20% - Accent5 2 8" xfId="1489" xr:uid="{00000000-0005-0000-0000-00007D060000}"/>
    <cellStyle name="20% - Accent5 2 8 2" xfId="4152" xr:uid="{00000000-0005-0000-0000-00007E060000}"/>
    <cellStyle name="20% - Accent5 2 9" xfId="2822" xr:uid="{00000000-0005-0000-0000-00007F060000}"/>
    <cellStyle name="20% - Accent5 3" xfId="133" xr:uid="{00000000-0005-0000-0000-000080060000}"/>
    <cellStyle name="20% - Accent5 3 2" xfId="134" xr:uid="{00000000-0005-0000-0000-000081060000}"/>
    <cellStyle name="20% - Accent5 3 2 2" xfId="135" xr:uid="{00000000-0005-0000-0000-000082060000}"/>
    <cellStyle name="20% - Accent5 3 2 2 2" xfId="473" xr:uid="{00000000-0005-0000-0000-000083060000}"/>
    <cellStyle name="20% - Accent5 3 2 2 2 2" xfId="1167" xr:uid="{00000000-0005-0000-0000-000084060000}"/>
    <cellStyle name="20% - Accent5 3 2 2 2 2 2" xfId="2500" xr:uid="{00000000-0005-0000-0000-000085060000}"/>
    <cellStyle name="20% - Accent5 3 2 2 2 2 2 2" xfId="5163" xr:uid="{00000000-0005-0000-0000-000086060000}"/>
    <cellStyle name="20% - Accent5 3 2 2 2 2 3" xfId="3833" xr:uid="{00000000-0005-0000-0000-000087060000}"/>
    <cellStyle name="20% - Accent5 3 2 2 2 3" xfId="1835" xr:uid="{00000000-0005-0000-0000-000088060000}"/>
    <cellStyle name="20% - Accent5 3 2 2 2 3 2" xfId="4498" xr:uid="{00000000-0005-0000-0000-000089060000}"/>
    <cellStyle name="20% - Accent5 3 2 2 2 4" xfId="3168" xr:uid="{00000000-0005-0000-0000-00008A060000}"/>
    <cellStyle name="20% - Accent5 3 2 2 3" xfId="831" xr:uid="{00000000-0005-0000-0000-00008B060000}"/>
    <cellStyle name="20% - Accent5 3 2 2 3 2" xfId="2168" xr:uid="{00000000-0005-0000-0000-00008C060000}"/>
    <cellStyle name="20% - Accent5 3 2 2 3 2 2" xfId="4831" xr:uid="{00000000-0005-0000-0000-00008D060000}"/>
    <cellStyle name="20% - Accent5 3 2 2 3 3" xfId="3501" xr:uid="{00000000-0005-0000-0000-00008E060000}"/>
    <cellStyle name="20% - Accent5 3 2 2 4" xfId="1503" xr:uid="{00000000-0005-0000-0000-00008F060000}"/>
    <cellStyle name="20% - Accent5 3 2 2 4 2" xfId="4166" xr:uid="{00000000-0005-0000-0000-000090060000}"/>
    <cellStyle name="20% - Accent5 3 2 2 5" xfId="2836" xr:uid="{00000000-0005-0000-0000-000091060000}"/>
    <cellStyle name="20% - Accent5 3 2 3" xfId="136" xr:uid="{00000000-0005-0000-0000-000092060000}"/>
    <cellStyle name="20% - Accent5 3 2 3 2" xfId="474" xr:uid="{00000000-0005-0000-0000-000093060000}"/>
    <cellStyle name="20% - Accent5 3 2 3 2 2" xfId="1168" xr:uid="{00000000-0005-0000-0000-000094060000}"/>
    <cellStyle name="20% - Accent5 3 2 3 2 2 2" xfId="2501" xr:uid="{00000000-0005-0000-0000-000095060000}"/>
    <cellStyle name="20% - Accent5 3 2 3 2 2 2 2" xfId="5164" xr:uid="{00000000-0005-0000-0000-000096060000}"/>
    <cellStyle name="20% - Accent5 3 2 3 2 2 3" xfId="3834" xr:uid="{00000000-0005-0000-0000-000097060000}"/>
    <cellStyle name="20% - Accent5 3 2 3 2 3" xfId="1836" xr:uid="{00000000-0005-0000-0000-000098060000}"/>
    <cellStyle name="20% - Accent5 3 2 3 2 3 2" xfId="4499" xr:uid="{00000000-0005-0000-0000-000099060000}"/>
    <cellStyle name="20% - Accent5 3 2 3 2 4" xfId="3169" xr:uid="{00000000-0005-0000-0000-00009A060000}"/>
    <cellStyle name="20% - Accent5 3 2 3 3" xfId="832" xr:uid="{00000000-0005-0000-0000-00009B060000}"/>
    <cellStyle name="20% - Accent5 3 2 3 3 2" xfId="2169" xr:uid="{00000000-0005-0000-0000-00009C060000}"/>
    <cellStyle name="20% - Accent5 3 2 3 3 2 2" xfId="4832" xr:uid="{00000000-0005-0000-0000-00009D060000}"/>
    <cellStyle name="20% - Accent5 3 2 3 3 3" xfId="3502" xr:uid="{00000000-0005-0000-0000-00009E060000}"/>
    <cellStyle name="20% - Accent5 3 2 3 4" xfId="1504" xr:uid="{00000000-0005-0000-0000-00009F060000}"/>
    <cellStyle name="20% - Accent5 3 2 3 4 2" xfId="4167" xr:uid="{00000000-0005-0000-0000-0000A0060000}"/>
    <cellStyle name="20% - Accent5 3 2 3 5" xfId="2837" xr:uid="{00000000-0005-0000-0000-0000A1060000}"/>
    <cellStyle name="20% - Accent5 3 2 4" xfId="472" xr:uid="{00000000-0005-0000-0000-0000A2060000}"/>
    <cellStyle name="20% - Accent5 3 2 4 2" xfId="1166" xr:uid="{00000000-0005-0000-0000-0000A3060000}"/>
    <cellStyle name="20% - Accent5 3 2 4 2 2" xfId="2499" xr:uid="{00000000-0005-0000-0000-0000A4060000}"/>
    <cellStyle name="20% - Accent5 3 2 4 2 2 2" xfId="5162" xr:uid="{00000000-0005-0000-0000-0000A5060000}"/>
    <cellStyle name="20% - Accent5 3 2 4 2 3" xfId="3832" xr:uid="{00000000-0005-0000-0000-0000A6060000}"/>
    <cellStyle name="20% - Accent5 3 2 4 3" xfId="1834" xr:uid="{00000000-0005-0000-0000-0000A7060000}"/>
    <cellStyle name="20% - Accent5 3 2 4 3 2" xfId="4497" xr:uid="{00000000-0005-0000-0000-0000A8060000}"/>
    <cellStyle name="20% - Accent5 3 2 4 4" xfId="3167" xr:uid="{00000000-0005-0000-0000-0000A9060000}"/>
    <cellStyle name="20% - Accent5 3 2 5" xfId="830" xr:uid="{00000000-0005-0000-0000-0000AA060000}"/>
    <cellStyle name="20% - Accent5 3 2 5 2" xfId="2167" xr:uid="{00000000-0005-0000-0000-0000AB060000}"/>
    <cellStyle name="20% - Accent5 3 2 5 2 2" xfId="4830" xr:uid="{00000000-0005-0000-0000-0000AC060000}"/>
    <cellStyle name="20% - Accent5 3 2 5 3" xfId="3500" xr:uid="{00000000-0005-0000-0000-0000AD060000}"/>
    <cellStyle name="20% - Accent5 3 2 6" xfId="1502" xr:uid="{00000000-0005-0000-0000-0000AE060000}"/>
    <cellStyle name="20% - Accent5 3 2 6 2" xfId="4165" xr:uid="{00000000-0005-0000-0000-0000AF060000}"/>
    <cellStyle name="20% - Accent5 3 2 7" xfId="2835" xr:uid="{00000000-0005-0000-0000-0000B0060000}"/>
    <cellStyle name="20% - Accent5 3 3" xfId="137" xr:uid="{00000000-0005-0000-0000-0000B1060000}"/>
    <cellStyle name="20% - Accent5 3 3 2" xfId="475" xr:uid="{00000000-0005-0000-0000-0000B2060000}"/>
    <cellStyle name="20% - Accent5 3 3 2 2" xfId="1169" xr:uid="{00000000-0005-0000-0000-0000B3060000}"/>
    <cellStyle name="20% - Accent5 3 3 2 2 2" xfId="2502" xr:uid="{00000000-0005-0000-0000-0000B4060000}"/>
    <cellStyle name="20% - Accent5 3 3 2 2 2 2" xfId="5165" xr:uid="{00000000-0005-0000-0000-0000B5060000}"/>
    <cellStyle name="20% - Accent5 3 3 2 2 3" xfId="3835" xr:uid="{00000000-0005-0000-0000-0000B6060000}"/>
    <cellStyle name="20% - Accent5 3 3 2 3" xfId="1837" xr:uid="{00000000-0005-0000-0000-0000B7060000}"/>
    <cellStyle name="20% - Accent5 3 3 2 3 2" xfId="4500" xr:uid="{00000000-0005-0000-0000-0000B8060000}"/>
    <cellStyle name="20% - Accent5 3 3 2 4" xfId="3170" xr:uid="{00000000-0005-0000-0000-0000B9060000}"/>
    <cellStyle name="20% - Accent5 3 3 3" xfId="833" xr:uid="{00000000-0005-0000-0000-0000BA060000}"/>
    <cellStyle name="20% - Accent5 3 3 3 2" xfId="2170" xr:uid="{00000000-0005-0000-0000-0000BB060000}"/>
    <cellStyle name="20% - Accent5 3 3 3 2 2" xfId="4833" xr:uid="{00000000-0005-0000-0000-0000BC060000}"/>
    <cellStyle name="20% - Accent5 3 3 3 3" xfId="3503" xr:uid="{00000000-0005-0000-0000-0000BD060000}"/>
    <cellStyle name="20% - Accent5 3 3 4" xfId="1505" xr:uid="{00000000-0005-0000-0000-0000BE060000}"/>
    <cellStyle name="20% - Accent5 3 3 4 2" xfId="4168" xr:uid="{00000000-0005-0000-0000-0000BF060000}"/>
    <cellStyle name="20% - Accent5 3 3 5" xfId="2838" xr:uid="{00000000-0005-0000-0000-0000C0060000}"/>
    <cellStyle name="20% - Accent5 3 4" xfId="138" xr:uid="{00000000-0005-0000-0000-0000C1060000}"/>
    <cellStyle name="20% - Accent5 3 4 2" xfId="476" xr:uid="{00000000-0005-0000-0000-0000C2060000}"/>
    <cellStyle name="20% - Accent5 3 4 2 2" xfId="1170" xr:uid="{00000000-0005-0000-0000-0000C3060000}"/>
    <cellStyle name="20% - Accent5 3 4 2 2 2" xfId="2503" xr:uid="{00000000-0005-0000-0000-0000C4060000}"/>
    <cellStyle name="20% - Accent5 3 4 2 2 2 2" xfId="5166" xr:uid="{00000000-0005-0000-0000-0000C5060000}"/>
    <cellStyle name="20% - Accent5 3 4 2 2 3" xfId="3836" xr:uid="{00000000-0005-0000-0000-0000C6060000}"/>
    <cellStyle name="20% - Accent5 3 4 2 3" xfId="1838" xr:uid="{00000000-0005-0000-0000-0000C7060000}"/>
    <cellStyle name="20% - Accent5 3 4 2 3 2" xfId="4501" xr:uid="{00000000-0005-0000-0000-0000C8060000}"/>
    <cellStyle name="20% - Accent5 3 4 2 4" xfId="3171" xr:uid="{00000000-0005-0000-0000-0000C9060000}"/>
    <cellStyle name="20% - Accent5 3 4 3" xfId="834" xr:uid="{00000000-0005-0000-0000-0000CA060000}"/>
    <cellStyle name="20% - Accent5 3 4 3 2" xfId="2171" xr:uid="{00000000-0005-0000-0000-0000CB060000}"/>
    <cellStyle name="20% - Accent5 3 4 3 2 2" xfId="4834" xr:uid="{00000000-0005-0000-0000-0000CC060000}"/>
    <cellStyle name="20% - Accent5 3 4 3 3" xfId="3504" xr:uid="{00000000-0005-0000-0000-0000CD060000}"/>
    <cellStyle name="20% - Accent5 3 4 4" xfId="1506" xr:uid="{00000000-0005-0000-0000-0000CE060000}"/>
    <cellStyle name="20% - Accent5 3 4 4 2" xfId="4169" xr:uid="{00000000-0005-0000-0000-0000CF060000}"/>
    <cellStyle name="20% - Accent5 3 4 5" xfId="2839" xr:uid="{00000000-0005-0000-0000-0000D0060000}"/>
    <cellStyle name="20% - Accent5 3 5" xfId="471" xr:uid="{00000000-0005-0000-0000-0000D1060000}"/>
    <cellStyle name="20% - Accent5 3 5 2" xfId="1165" xr:uid="{00000000-0005-0000-0000-0000D2060000}"/>
    <cellStyle name="20% - Accent5 3 5 2 2" xfId="2498" xr:uid="{00000000-0005-0000-0000-0000D3060000}"/>
    <cellStyle name="20% - Accent5 3 5 2 2 2" xfId="5161" xr:uid="{00000000-0005-0000-0000-0000D4060000}"/>
    <cellStyle name="20% - Accent5 3 5 2 3" xfId="3831" xr:uid="{00000000-0005-0000-0000-0000D5060000}"/>
    <cellStyle name="20% - Accent5 3 5 3" xfId="1833" xr:uid="{00000000-0005-0000-0000-0000D6060000}"/>
    <cellStyle name="20% - Accent5 3 5 3 2" xfId="4496" xr:uid="{00000000-0005-0000-0000-0000D7060000}"/>
    <cellStyle name="20% - Accent5 3 5 4" xfId="3166" xr:uid="{00000000-0005-0000-0000-0000D8060000}"/>
    <cellStyle name="20% - Accent5 3 6" xfId="829" xr:uid="{00000000-0005-0000-0000-0000D9060000}"/>
    <cellStyle name="20% - Accent5 3 6 2" xfId="2166" xr:uid="{00000000-0005-0000-0000-0000DA060000}"/>
    <cellStyle name="20% - Accent5 3 6 2 2" xfId="4829" xr:uid="{00000000-0005-0000-0000-0000DB060000}"/>
    <cellStyle name="20% - Accent5 3 6 3" xfId="3499" xr:uid="{00000000-0005-0000-0000-0000DC060000}"/>
    <cellStyle name="20% - Accent5 3 7" xfId="1501" xr:uid="{00000000-0005-0000-0000-0000DD060000}"/>
    <cellStyle name="20% - Accent5 3 7 2" xfId="4164" xr:uid="{00000000-0005-0000-0000-0000DE060000}"/>
    <cellStyle name="20% - Accent5 3 8" xfId="2834" xr:uid="{00000000-0005-0000-0000-0000DF060000}"/>
    <cellStyle name="20% - Accent5 4" xfId="139" xr:uid="{00000000-0005-0000-0000-0000E0060000}"/>
    <cellStyle name="20% - Accent5 4 2" xfId="140" xr:uid="{00000000-0005-0000-0000-0000E1060000}"/>
    <cellStyle name="20% - Accent5 4 2 2" xfId="478" xr:uid="{00000000-0005-0000-0000-0000E2060000}"/>
    <cellStyle name="20% - Accent5 4 2 2 2" xfId="1172" xr:uid="{00000000-0005-0000-0000-0000E3060000}"/>
    <cellStyle name="20% - Accent5 4 2 2 2 2" xfId="2505" xr:uid="{00000000-0005-0000-0000-0000E4060000}"/>
    <cellStyle name="20% - Accent5 4 2 2 2 2 2" xfId="5168" xr:uid="{00000000-0005-0000-0000-0000E5060000}"/>
    <cellStyle name="20% - Accent5 4 2 2 2 3" xfId="3838" xr:uid="{00000000-0005-0000-0000-0000E6060000}"/>
    <cellStyle name="20% - Accent5 4 2 2 3" xfId="1840" xr:uid="{00000000-0005-0000-0000-0000E7060000}"/>
    <cellStyle name="20% - Accent5 4 2 2 3 2" xfId="4503" xr:uid="{00000000-0005-0000-0000-0000E8060000}"/>
    <cellStyle name="20% - Accent5 4 2 2 4" xfId="3173" xr:uid="{00000000-0005-0000-0000-0000E9060000}"/>
    <cellStyle name="20% - Accent5 4 2 3" xfId="836" xr:uid="{00000000-0005-0000-0000-0000EA060000}"/>
    <cellStyle name="20% - Accent5 4 2 3 2" xfId="2173" xr:uid="{00000000-0005-0000-0000-0000EB060000}"/>
    <cellStyle name="20% - Accent5 4 2 3 2 2" xfId="4836" xr:uid="{00000000-0005-0000-0000-0000EC060000}"/>
    <cellStyle name="20% - Accent5 4 2 3 3" xfId="3506" xr:uid="{00000000-0005-0000-0000-0000ED060000}"/>
    <cellStyle name="20% - Accent5 4 2 4" xfId="1508" xr:uid="{00000000-0005-0000-0000-0000EE060000}"/>
    <cellStyle name="20% - Accent5 4 2 4 2" xfId="4171" xr:uid="{00000000-0005-0000-0000-0000EF060000}"/>
    <cellStyle name="20% - Accent5 4 2 5" xfId="2841" xr:uid="{00000000-0005-0000-0000-0000F0060000}"/>
    <cellStyle name="20% - Accent5 4 3" xfId="141" xr:uid="{00000000-0005-0000-0000-0000F1060000}"/>
    <cellStyle name="20% - Accent5 4 3 2" xfId="479" xr:uid="{00000000-0005-0000-0000-0000F2060000}"/>
    <cellStyle name="20% - Accent5 4 3 2 2" xfId="1173" xr:uid="{00000000-0005-0000-0000-0000F3060000}"/>
    <cellStyle name="20% - Accent5 4 3 2 2 2" xfId="2506" xr:uid="{00000000-0005-0000-0000-0000F4060000}"/>
    <cellStyle name="20% - Accent5 4 3 2 2 2 2" xfId="5169" xr:uid="{00000000-0005-0000-0000-0000F5060000}"/>
    <cellStyle name="20% - Accent5 4 3 2 2 3" xfId="3839" xr:uid="{00000000-0005-0000-0000-0000F6060000}"/>
    <cellStyle name="20% - Accent5 4 3 2 3" xfId="1841" xr:uid="{00000000-0005-0000-0000-0000F7060000}"/>
    <cellStyle name="20% - Accent5 4 3 2 3 2" xfId="4504" xr:uid="{00000000-0005-0000-0000-0000F8060000}"/>
    <cellStyle name="20% - Accent5 4 3 2 4" xfId="3174" xr:uid="{00000000-0005-0000-0000-0000F9060000}"/>
    <cellStyle name="20% - Accent5 4 3 3" xfId="837" xr:uid="{00000000-0005-0000-0000-0000FA060000}"/>
    <cellStyle name="20% - Accent5 4 3 3 2" xfId="2174" xr:uid="{00000000-0005-0000-0000-0000FB060000}"/>
    <cellStyle name="20% - Accent5 4 3 3 2 2" xfId="4837" xr:uid="{00000000-0005-0000-0000-0000FC060000}"/>
    <cellStyle name="20% - Accent5 4 3 3 3" xfId="3507" xr:uid="{00000000-0005-0000-0000-0000FD060000}"/>
    <cellStyle name="20% - Accent5 4 3 4" xfId="1509" xr:uid="{00000000-0005-0000-0000-0000FE060000}"/>
    <cellStyle name="20% - Accent5 4 3 4 2" xfId="4172" xr:uid="{00000000-0005-0000-0000-0000FF060000}"/>
    <cellStyle name="20% - Accent5 4 3 5" xfId="2842" xr:uid="{00000000-0005-0000-0000-000000070000}"/>
    <cellStyle name="20% - Accent5 4 4" xfId="477" xr:uid="{00000000-0005-0000-0000-000001070000}"/>
    <cellStyle name="20% - Accent5 4 4 2" xfId="1171" xr:uid="{00000000-0005-0000-0000-000002070000}"/>
    <cellStyle name="20% - Accent5 4 4 2 2" xfId="2504" xr:uid="{00000000-0005-0000-0000-000003070000}"/>
    <cellStyle name="20% - Accent5 4 4 2 2 2" xfId="5167" xr:uid="{00000000-0005-0000-0000-000004070000}"/>
    <cellStyle name="20% - Accent5 4 4 2 3" xfId="3837" xr:uid="{00000000-0005-0000-0000-000005070000}"/>
    <cellStyle name="20% - Accent5 4 4 3" xfId="1839" xr:uid="{00000000-0005-0000-0000-000006070000}"/>
    <cellStyle name="20% - Accent5 4 4 3 2" xfId="4502" xr:uid="{00000000-0005-0000-0000-000007070000}"/>
    <cellStyle name="20% - Accent5 4 4 4" xfId="3172" xr:uid="{00000000-0005-0000-0000-000008070000}"/>
    <cellStyle name="20% - Accent5 4 5" xfId="835" xr:uid="{00000000-0005-0000-0000-000009070000}"/>
    <cellStyle name="20% - Accent5 4 5 2" xfId="2172" xr:uid="{00000000-0005-0000-0000-00000A070000}"/>
    <cellStyle name="20% - Accent5 4 5 2 2" xfId="4835" xr:uid="{00000000-0005-0000-0000-00000B070000}"/>
    <cellStyle name="20% - Accent5 4 5 3" xfId="3505" xr:uid="{00000000-0005-0000-0000-00000C070000}"/>
    <cellStyle name="20% - Accent5 4 6" xfId="1507" xr:uid="{00000000-0005-0000-0000-00000D070000}"/>
    <cellStyle name="20% - Accent5 4 6 2" xfId="4170" xr:uid="{00000000-0005-0000-0000-00000E070000}"/>
    <cellStyle name="20% - Accent5 4 7" xfId="2840" xr:uid="{00000000-0005-0000-0000-00000F070000}"/>
    <cellStyle name="20% - Accent5 5" xfId="142" xr:uid="{00000000-0005-0000-0000-000010070000}"/>
    <cellStyle name="20% - Accent5 5 2" xfId="480" xr:uid="{00000000-0005-0000-0000-000011070000}"/>
    <cellStyle name="20% - Accent5 5 2 2" xfId="1174" xr:uid="{00000000-0005-0000-0000-000012070000}"/>
    <cellStyle name="20% - Accent5 5 2 2 2" xfId="2507" xr:uid="{00000000-0005-0000-0000-000013070000}"/>
    <cellStyle name="20% - Accent5 5 2 2 2 2" xfId="5170" xr:uid="{00000000-0005-0000-0000-000014070000}"/>
    <cellStyle name="20% - Accent5 5 2 2 3" xfId="3840" xr:uid="{00000000-0005-0000-0000-000015070000}"/>
    <cellStyle name="20% - Accent5 5 2 3" xfId="1842" xr:uid="{00000000-0005-0000-0000-000016070000}"/>
    <cellStyle name="20% - Accent5 5 2 3 2" xfId="4505" xr:uid="{00000000-0005-0000-0000-000017070000}"/>
    <cellStyle name="20% - Accent5 5 2 4" xfId="3175" xr:uid="{00000000-0005-0000-0000-000018070000}"/>
    <cellStyle name="20% - Accent5 5 3" xfId="838" xr:uid="{00000000-0005-0000-0000-000019070000}"/>
    <cellStyle name="20% - Accent5 5 3 2" xfId="2175" xr:uid="{00000000-0005-0000-0000-00001A070000}"/>
    <cellStyle name="20% - Accent5 5 3 2 2" xfId="4838" xr:uid="{00000000-0005-0000-0000-00001B070000}"/>
    <cellStyle name="20% - Accent5 5 3 3" xfId="3508" xr:uid="{00000000-0005-0000-0000-00001C070000}"/>
    <cellStyle name="20% - Accent5 5 4" xfId="1510" xr:uid="{00000000-0005-0000-0000-00001D070000}"/>
    <cellStyle name="20% - Accent5 5 4 2" xfId="4173" xr:uid="{00000000-0005-0000-0000-00001E070000}"/>
    <cellStyle name="20% - Accent5 5 5" xfId="2843" xr:uid="{00000000-0005-0000-0000-00001F070000}"/>
    <cellStyle name="20% - Accent5 6" xfId="143" xr:uid="{00000000-0005-0000-0000-000020070000}"/>
    <cellStyle name="20% - Accent5 6 2" xfId="481" xr:uid="{00000000-0005-0000-0000-000021070000}"/>
    <cellStyle name="20% - Accent5 6 2 2" xfId="1175" xr:uid="{00000000-0005-0000-0000-000022070000}"/>
    <cellStyle name="20% - Accent5 6 2 2 2" xfId="2508" xr:uid="{00000000-0005-0000-0000-000023070000}"/>
    <cellStyle name="20% - Accent5 6 2 2 2 2" xfId="5171" xr:uid="{00000000-0005-0000-0000-000024070000}"/>
    <cellStyle name="20% - Accent5 6 2 2 3" xfId="3841" xr:uid="{00000000-0005-0000-0000-000025070000}"/>
    <cellStyle name="20% - Accent5 6 2 3" xfId="1843" xr:uid="{00000000-0005-0000-0000-000026070000}"/>
    <cellStyle name="20% - Accent5 6 2 3 2" xfId="4506" xr:uid="{00000000-0005-0000-0000-000027070000}"/>
    <cellStyle name="20% - Accent5 6 2 4" xfId="3176" xr:uid="{00000000-0005-0000-0000-000028070000}"/>
    <cellStyle name="20% - Accent5 6 3" xfId="839" xr:uid="{00000000-0005-0000-0000-000029070000}"/>
    <cellStyle name="20% - Accent5 6 3 2" xfId="2176" xr:uid="{00000000-0005-0000-0000-00002A070000}"/>
    <cellStyle name="20% - Accent5 6 3 2 2" xfId="4839" xr:uid="{00000000-0005-0000-0000-00002B070000}"/>
    <cellStyle name="20% - Accent5 6 3 3" xfId="3509" xr:uid="{00000000-0005-0000-0000-00002C070000}"/>
    <cellStyle name="20% - Accent5 6 4" xfId="1511" xr:uid="{00000000-0005-0000-0000-00002D070000}"/>
    <cellStyle name="20% - Accent5 6 4 2" xfId="4174" xr:uid="{00000000-0005-0000-0000-00002E070000}"/>
    <cellStyle name="20% - Accent5 6 5" xfId="2844" xr:uid="{00000000-0005-0000-0000-00002F070000}"/>
    <cellStyle name="20% - Accent6 2" xfId="144" xr:uid="{00000000-0005-0000-0000-000030070000}"/>
    <cellStyle name="20% - Accent6 2 2" xfId="145" xr:uid="{00000000-0005-0000-0000-000031070000}"/>
    <cellStyle name="20% - Accent6 2 2 2" xfId="146" xr:uid="{00000000-0005-0000-0000-000032070000}"/>
    <cellStyle name="20% - Accent6 2 2 2 2" xfId="147" xr:uid="{00000000-0005-0000-0000-000033070000}"/>
    <cellStyle name="20% - Accent6 2 2 2 2 2" xfId="485" xr:uid="{00000000-0005-0000-0000-000034070000}"/>
    <cellStyle name="20% - Accent6 2 2 2 2 2 2" xfId="1179" xr:uid="{00000000-0005-0000-0000-000035070000}"/>
    <cellStyle name="20% - Accent6 2 2 2 2 2 2 2" xfId="2512" xr:uid="{00000000-0005-0000-0000-000036070000}"/>
    <cellStyle name="20% - Accent6 2 2 2 2 2 2 2 2" xfId="5175" xr:uid="{00000000-0005-0000-0000-000037070000}"/>
    <cellStyle name="20% - Accent6 2 2 2 2 2 2 3" xfId="3845" xr:uid="{00000000-0005-0000-0000-000038070000}"/>
    <cellStyle name="20% - Accent6 2 2 2 2 2 3" xfId="1847" xr:uid="{00000000-0005-0000-0000-000039070000}"/>
    <cellStyle name="20% - Accent6 2 2 2 2 2 3 2" xfId="4510" xr:uid="{00000000-0005-0000-0000-00003A070000}"/>
    <cellStyle name="20% - Accent6 2 2 2 2 2 4" xfId="3180" xr:uid="{00000000-0005-0000-0000-00003B070000}"/>
    <cellStyle name="20% - Accent6 2 2 2 2 3" xfId="843" xr:uid="{00000000-0005-0000-0000-00003C070000}"/>
    <cellStyle name="20% - Accent6 2 2 2 2 3 2" xfId="2180" xr:uid="{00000000-0005-0000-0000-00003D070000}"/>
    <cellStyle name="20% - Accent6 2 2 2 2 3 2 2" xfId="4843" xr:uid="{00000000-0005-0000-0000-00003E070000}"/>
    <cellStyle name="20% - Accent6 2 2 2 2 3 3" xfId="3513" xr:uid="{00000000-0005-0000-0000-00003F070000}"/>
    <cellStyle name="20% - Accent6 2 2 2 2 4" xfId="1515" xr:uid="{00000000-0005-0000-0000-000040070000}"/>
    <cellStyle name="20% - Accent6 2 2 2 2 4 2" xfId="4178" xr:uid="{00000000-0005-0000-0000-000041070000}"/>
    <cellStyle name="20% - Accent6 2 2 2 2 5" xfId="2848" xr:uid="{00000000-0005-0000-0000-000042070000}"/>
    <cellStyle name="20% - Accent6 2 2 2 3" xfId="148" xr:uid="{00000000-0005-0000-0000-000043070000}"/>
    <cellStyle name="20% - Accent6 2 2 2 3 2" xfId="486" xr:uid="{00000000-0005-0000-0000-000044070000}"/>
    <cellStyle name="20% - Accent6 2 2 2 3 2 2" xfId="1180" xr:uid="{00000000-0005-0000-0000-000045070000}"/>
    <cellStyle name="20% - Accent6 2 2 2 3 2 2 2" xfId="2513" xr:uid="{00000000-0005-0000-0000-000046070000}"/>
    <cellStyle name="20% - Accent6 2 2 2 3 2 2 2 2" xfId="5176" xr:uid="{00000000-0005-0000-0000-000047070000}"/>
    <cellStyle name="20% - Accent6 2 2 2 3 2 2 3" xfId="3846" xr:uid="{00000000-0005-0000-0000-000048070000}"/>
    <cellStyle name="20% - Accent6 2 2 2 3 2 3" xfId="1848" xr:uid="{00000000-0005-0000-0000-000049070000}"/>
    <cellStyle name="20% - Accent6 2 2 2 3 2 3 2" xfId="4511" xr:uid="{00000000-0005-0000-0000-00004A070000}"/>
    <cellStyle name="20% - Accent6 2 2 2 3 2 4" xfId="3181" xr:uid="{00000000-0005-0000-0000-00004B070000}"/>
    <cellStyle name="20% - Accent6 2 2 2 3 3" xfId="844" xr:uid="{00000000-0005-0000-0000-00004C070000}"/>
    <cellStyle name="20% - Accent6 2 2 2 3 3 2" xfId="2181" xr:uid="{00000000-0005-0000-0000-00004D070000}"/>
    <cellStyle name="20% - Accent6 2 2 2 3 3 2 2" xfId="4844" xr:uid="{00000000-0005-0000-0000-00004E070000}"/>
    <cellStyle name="20% - Accent6 2 2 2 3 3 3" xfId="3514" xr:uid="{00000000-0005-0000-0000-00004F070000}"/>
    <cellStyle name="20% - Accent6 2 2 2 3 4" xfId="1516" xr:uid="{00000000-0005-0000-0000-000050070000}"/>
    <cellStyle name="20% - Accent6 2 2 2 3 4 2" xfId="4179" xr:uid="{00000000-0005-0000-0000-000051070000}"/>
    <cellStyle name="20% - Accent6 2 2 2 3 5" xfId="2849" xr:uid="{00000000-0005-0000-0000-000052070000}"/>
    <cellStyle name="20% - Accent6 2 2 2 4" xfId="484" xr:uid="{00000000-0005-0000-0000-000053070000}"/>
    <cellStyle name="20% - Accent6 2 2 2 4 2" xfId="1178" xr:uid="{00000000-0005-0000-0000-000054070000}"/>
    <cellStyle name="20% - Accent6 2 2 2 4 2 2" xfId="2511" xr:uid="{00000000-0005-0000-0000-000055070000}"/>
    <cellStyle name="20% - Accent6 2 2 2 4 2 2 2" xfId="5174" xr:uid="{00000000-0005-0000-0000-000056070000}"/>
    <cellStyle name="20% - Accent6 2 2 2 4 2 3" xfId="3844" xr:uid="{00000000-0005-0000-0000-000057070000}"/>
    <cellStyle name="20% - Accent6 2 2 2 4 3" xfId="1846" xr:uid="{00000000-0005-0000-0000-000058070000}"/>
    <cellStyle name="20% - Accent6 2 2 2 4 3 2" xfId="4509" xr:uid="{00000000-0005-0000-0000-000059070000}"/>
    <cellStyle name="20% - Accent6 2 2 2 4 4" xfId="3179" xr:uid="{00000000-0005-0000-0000-00005A070000}"/>
    <cellStyle name="20% - Accent6 2 2 2 5" xfId="842" xr:uid="{00000000-0005-0000-0000-00005B070000}"/>
    <cellStyle name="20% - Accent6 2 2 2 5 2" xfId="2179" xr:uid="{00000000-0005-0000-0000-00005C070000}"/>
    <cellStyle name="20% - Accent6 2 2 2 5 2 2" xfId="4842" xr:uid="{00000000-0005-0000-0000-00005D070000}"/>
    <cellStyle name="20% - Accent6 2 2 2 5 3" xfId="3512" xr:uid="{00000000-0005-0000-0000-00005E070000}"/>
    <cellStyle name="20% - Accent6 2 2 2 6" xfId="1514" xr:uid="{00000000-0005-0000-0000-00005F070000}"/>
    <cellStyle name="20% - Accent6 2 2 2 6 2" xfId="4177" xr:uid="{00000000-0005-0000-0000-000060070000}"/>
    <cellStyle name="20% - Accent6 2 2 2 7" xfId="2847" xr:uid="{00000000-0005-0000-0000-000061070000}"/>
    <cellStyle name="20% - Accent6 2 2 3" xfId="149" xr:uid="{00000000-0005-0000-0000-000062070000}"/>
    <cellStyle name="20% - Accent6 2 2 3 2" xfId="487" xr:uid="{00000000-0005-0000-0000-000063070000}"/>
    <cellStyle name="20% - Accent6 2 2 3 2 2" xfId="1181" xr:uid="{00000000-0005-0000-0000-000064070000}"/>
    <cellStyle name="20% - Accent6 2 2 3 2 2 2" xfId="2514" xr:uid="{00000000-0005-0000-0000-000065070000}"/>
    <cellStyle name="20% - Accent6 2 2 3 2 2 2 2" xfId="5177" xr:uid="{00000000-0005-0000-0000-000066070000}"/>
    <cellStyle name="20% - Accent6 2 2 3 2 2 3" xfId="3847" xr:uid="{00000000-0005-0000-0000-000067070000}"/>
    <cellStyle name="20% - Accent6 2 2 3 2 3" xfId="1849" xr:uid="{00000000-0005-0000-0000-000068070000}"/>
    <cellStyle name="20% - Accent6 2 2 3 2 3 2" xfId="4512" xr:uid="{00000000-0005-0000-0000-000069070000}"/>
    <cellStyle name="20% - Accent6 2 2 3 2 4" xfId="3182" xr:uid="{00000000-0005-0000-0000-00006A070000}"/>
    <cellStyle name="20% - Accent6 2 2 3 3" xfId="845" xr:uid="{00000000-0005-0000-0000-00006B070000}"/>
    <cellStyle name="20% - Accent6 2 2 3 3 2" xfId="2182" xr:uid="{00000000-0005-0000-0000-00006C070000}"/>
    <cellStyle name="20% - Accent6 2 2 3 3 2 2" xfId="4845" xr:uid="{00000000-0005-0000-0000-00006D070000}"/>
    <cellStyle name="20% - Accent6 2 2 3 3 3" xfId="3515" xr:uid="{00000000-0005-0000-0000-00006E070000}"/>
    <cellStyle name="20% - Accent6 2 2 3 4" xfId="1517" xr:uid="{00000000-0005-0000-0000-00006F070000}"/>
    <cellStyle name="20% - Accent6 2 2 3 4 2" xfId="4180" xr:uid="{00000000-0005-0000-0000-000070070000}"/>
    <cellStyle name="20% - Accent6 2 2 3 5" xfId="2850" xr:uid="{00000000-0005-0000-0000-000071070000}"/>
    <cellStyle name="20% - Accent6 2 2 4" xfId="150" xr:uid="{00000000-0005-0000-0000-000072070000}"/>
    <cellStyle name="20% - Accent6 2 2 4 2" xfId="488" xr:uid="{00000000-0005-0000-0000-000073070000}"/>
    <cellStyle name="20% - Accent6 2 2 4 2 2" xfId="1182" xr:uid="{00000000-0005-0000-0000-000074070000}"/>
    <cellStyle name="20% - Accent6 2 2 4 2 2 2" xfId="2515" xr:uid="{00000000-0005-0000-0000-000075070000}"/>
    <cellStyle name="20% - Accent6 2 2 4 2 2 2 2" xfId="5178" xr:uid="{00000000-0005-0000-0000-000076070000}"/>
    <cellStyle name="20% - Accent6 2 2 4 2 2 3" xfId="3848" xr:uid="{00000000-0005-0000-0000-000077070000}"/>
    <cellStyle name="20% - Accent6 2 2 4 2 3" xfId="1850" xr:uid="{00000000-0005-0000-0000-000078070000}"/>
    <cellStyle name="20% - Accent6 2 2 4 2 3 2" xfId="4513" xr:uid="{00000000-0005-0000-0000-000079070000}"/>
    <cellStyle name="20% - Accent6 2 2 4 2 4" xfId="3183" xr:uid="{00000000-0005-0000-0000-00007A070000}"/>
    <cellStyle name="20% - Accent6 2 2 4 3" xfId="846" xr:uid="{00000000-0005-0000-0000-00007B070000}"/>
    <cellStyle name="20% - Accent6 2 2 4 3 2" xfId="2183" xr:uid="{00000000-0005-0000-0000-00007C070000}"/>
    <cellStyle name="20% - Accent6 2 2 4 3 2 2" xfId="4846" xr:uid="{00000000-0005-0000-0000-00007D070000}"/>
    <cellStyle name="20% - Accent6 2 2 4 3 3" xfId="3516" xr:uid="{00000000-0005-0000-0000-00007E070000}"/>
    <cellStyle name="20% - Accent6 2 2 4 4" xfId="1518" xr:uid="{00000000-0005-0000-0000-00007F070000}"/>
    <cellStyle name="20% - Accent6 2 2 4 4 2" xfId="4181" xr:uid="{00000000-0005-0000-0000-000080070000}"/>
    <cellStyle name="20% - Accent6 2 2 4 5" xfId="2851" xr:uid="{00000000-0005-0000-0000-000081070000}"/>
    <cellStyle name="20% - Accent6 2 2 5" xfId="483" xr:uid="{00000000-0005-0000-0000-000082070000}"/>
    <cellStyle name="20% - Accent6 2 2 5 2" xfId="1177" xr:uid="{00000000-0005-0000-0000-000083070000}"/>
    <cellStyle name="20% - Accent6 2 2 5 2 2" xfId="2510" xr:uid="{00000000-0005-0000-0000-000084070000}"/>
    <cellStyle name="20% - Accent6 2 2 5 2 2 2" xfId="5173" xr:uid="{00000000-0005-0000-0000-000085070000}"/>
    <cellStyle name="20% - Accent6 2 2 5 2 3" xfId="3843" xr:uid="{00000000-0005-0000-0000-000086070000}"/>
    <cellStyle name="20% - Accent6 2 2 5 3" xfId="1845" xr:uid="{00000000-0005-0000-0000-000087070000}"/>
    <cellStyle name="20% - Accent6 2 2 5 3 2" xfId="4508" xr:uid="{00000000-0005-0000-0000-000088070000}"/>
    <cellStyle name="20% - Accent6 2 2 5 4" xfId="3178" xr:uid="{00000000-0005-0000-0000-000089070000}"/>
    <cellStyle name="20% - Accent6 2 2 6" xfId="841" xr:uid="{00000000-0005-0000-0000-00008A070000}"/>
    <cellStyle name="20% - Accent6 2 2 6 2" xfId="2178" xr:uid="{00000000-0005-0000-0000-00008B070000}"/>
    <cellStyle name="20% - Accent6 2 2 6 2 2" xfId="4841" xr:uid="{00000000-0005-0000-0000-00008C070000}"/>
    <cellStyle name="20% - Accent6 2 2 6 3" xfId="3511" xr:uid="{00000000-0005-0000-0000-00008D070000}"/>
    <cellStyle name="20% - Accent6 2 2 7" xfId="1513" xr:uid="{00000000-0005-0000-0000-00008E070000}"/>
    <cellStyle name="20% - Accent6 2 2 7 2" xfId="4176" xr:uid="{00000000-0005-0000-0000-00008F070000}"/>
    <cellStyle name="20% - Accent6 2 2 8" xfId="2846" xr:uid="{00000000-0005-0000-0000-000090070000}"/>
    <cellStyle name="20% - Accent6 2 3" xfId="151" xr:uid="{00000000-0005-0000-0000-000091070000}"/>
    <cellStyle name="20% - Accent6 2 3 2" xfId="152" xr:uid="{00000000-0005-0000-0000-000092070000}"/>
    <cellStyle name="20% - Accent6 2 3 2 2" xfId="490" xr:uid="{00000000-0005-0000-0000-000093070000}"/>
    <cellStyle name="20% - Accent6 2 3 2 2 2" xfId="1184" xr:uid="{00000000-0005-0000-0000-000094070000}"/>
    <cellStyle name="20% - Accent6 2 3 2 2 2 2" xfId="2517" xr:uid="{00000000-0005-0000-0000-000095070000}"/>
    <cellStyle name="20% - Accent6 2 3 2 2 2 2 2" xfId="5180" xr:uid="{00000000-0005-0000-0000-000096070000}"/>
    <cellStyle name="20% - Accent6 2 3 2 2 2 3" xfId="3850" xr:uid="{00000000-0005-0000-0000-000097070000}"/>
    <cellStyle name="20% - Accent6 2 3 2 2 3" xfId="1852" xr:uid="{00000000-0005-0000-0000-000098070000}"/>
    <cellStyle name="20% - Accent6 2 3 2 2 3 2" xfId="4515" xr:uid="{00000000-0005-0000-0000-000099070000}"/>
    <cellStyle name="20% - Accent6 2 3 2 2 4" xfId="3185" xr:uid="{00000000-0005-0000-0000-00009A070000}"/>
    <cellStyle name="20% - Accent6 2 3 2 3" xfId="848" xr:uid="{00000000-0005-0000-0000-00009B070000}"/>
    <cellStyle name="20% - Accent6 2 3 2 3 2" xfId="2185" xr:uid="{00000000-0005-0000-0000-00009C070000}"/>
    <cellStyle name="20% - Accent6 2 3 2 3 2 2" xfId="4848" xr:uid="{00000000-0005-0000-0000-00009D070000}"/>
    <cellStyle name="20% - Accent6 2 3 2 3 3" xfId="3518" xr:uid="{00000000-0005-0000-0000-00009E070000}"/>
    <cellStyle name="20% - Accent6 2 3 2 4" xfId="1520" xr:uid="{00000000-0005-0000-0000-00009F070000}"/>
    <cellStyle name="20% - Accent6 2 3 2 4 2" xfId="4183" xr:uid="{00000000-0005-0000-0000-0000A0070000}"/>
    <cellStyle name="20% - Accent6 2 3 2 5" xfId="2853" xr:uid="{00000000-0005-0000-0000-0000A1070000}"/>
    <cellStyle name="20% - Accent6 2 3 3" xfId="153" xr:uid="{00000000-0005-0000-0000-0000A2070000}"/>
    <cellStyle name="20% - Accent6 2 3 3 2" xfId="491" xr:uid="{00000000-0005-0000-0000-0000A3070000}"/>
    <cellStyle name="20% - Accent6 2 3 3 2 2" xfId="1185" xr:uid="{00000000-0005-0000-0000-0000A4070000}"/>
    <cellStyle name="20% - Accent6 2 3 3 2 2 2" xfId="2518" xr:uid="{00000000-0005-0000-0000-0000A5070000}"/>
    <cellStyle name="20% - Accent6 2 3 3 2 2 2 2" xfId="5181" xr:uid="{00000000-0005-0000-0000-0000A6070000}"/>
    <cellStyle name="20% - Accent6 2 3 3 2 2 3" xfId="3851" xr:uid="{00000000-0005-0000-0000-0000A7070000}"/>
    <cellStyle name="20% - Accent6 2 3 3 2 3" xfId="1853" xr:uid="{00000000-0005-0000-0000-0000A8070000}"/>
    <cellStyle name="20% - Accent6 2 3 3 2 3 2" xfId="4516" xr:uid="{00000000-0005-0000-0000-0000A9070000}"/>
    <cellStyle name="20% - Accent6 2 3 3 2 4" xfId="3186" xr:uid="{00000000-0005-0000-0000-0000AA070000}"/>
    <cellStyle name="20% - Accent6 2 3 3 3" xfId="849" xr:uid="{00000000-0005-0000-0000-0000AB070000}"/>
    <cellStyle name="20% - Accent6 2 3 3 3 2" xfId="2186" xr:uid="{00000000-0005-0000-0000-0000AC070000}"/>
    <cellStyle name="20% - Accent6 2 3 3 3 2 2" xfId="4849" xr:uid="{00000000-0005-0000-0000-0000AD070000}"/>
    <cellStyle name="20% - Accent6 2 3 3 3 3" xfId="3519" xr:uid="{00000000-0005-0000-0000-0000AE070000}"/>
    <cellStyle name="20% - Accent6 2 3 3 4" xfId="1521" xr:uid="{00000000-0005-0000-0000-0000AF070000}"/>
    <cellStyle name="20% - Accent6 2 3 3 4 2" xfId="4184" xr:uid="{00000000-0005-0000-0000-0000B0070000}"/>
    <cellStyle name="20% - Accent6 2 3 3 5" xfId="2854" xr:uid="{00000000-0005-0000-0000-0000B1070000}"/>
    <cellStyle name="20% - Accent6 2 3 4" xfId="489" xr:uid="{00000000-0005-0000-0000-0000B2070000}"/>
    <cellStyle name="20% - Accent6 2 3 4 2" xfId="1183" xr:uid="{00000000-0005-0000-0000-0000B3070000}"/>
    <cellStyle name="20% - Accent6 2 3 4 2 2" xfId="2516" xr:uid="{00000000-0005-0000-0000-0000B4070000}"/>
    <cellStyle name="20% - Accent6 2 3 4 2 2 2" xfId="5179" xr:uid="{00000000-0005-0000-0000-0000B5070000}"/>
    <cellStyle name="20% - Accent6 2 3 4 2 3" xfId="3849" xr:uid="{00000000-0005-0000-0000-0000B6070000}"/>
    <cellStyle name="20% - Accent6 2 3 4 3" xfId="1851" xr:uid="{00000000-0005-0000-0000-0000B7070000}"/>
    <cellStyle name="20% - Accent6 2 3 4 3 2" xfId="4514" xr:uid="{00000000-0005-0000-0000-0000B8070000}"/>
    <cellStyle name="20% - Accent6 2 3 4 4" xfId="3184" xr:uid="{00000000-0005-0000-0000-0000B9070000}"/>
    <cellStyle name="20% - Accent6 2 3 5" xfId="847" xr:uid="{00000000-0005-0000-0000-0000BA070000}"/>
    <cellStyle name="20% - Accent6 2 3 5 2" xfId="2184" xr:uid="{00000000-0005-0000-0000-0000BB070000}"/>
    <cellStyle name="20% - Accent6 2 3 5 2 2" xfId="4847" xr:uid="{00000000-0005-0000-0000-0000BC070000}"/>
    <cellStyle name="20% - Accent6 2 3 5 3" xfId="3517" xr:uid="{00000000-0005-0000-0000-0000BD070000}"/>
    <cellStyle name="20% - Accent6 2 3 6" xfId="1519" xr:uid="{00000000-0005-0000-0000-0000BE070000}"/>
    <cellStyle name="20% - Accent6 2 3 6 2" xfId="4182" xr:uid="{00000000-0005-0000-0000-0000BF070000}"/>
    <cellStyle name="20% - Accent6 2 3 7" xfId="2852" xr:uid="{00000000-0005-0000-0000-0000C0070000}"/>
    <cellStyle name="20% - Accent6 2 4" xfId="154" xr:uid="{00000000-0005-0000-0000-0000C1070000}"/>
    <cellStyle name="20% - Accent6 2 4 2" xfId="492" xr:uid="{00000000-0005-0000-0000-0000C2070000}"/>
    <cellStyle name="20% - Accent6 2 4 2 2" xfId="1186" xr:uid="{00000000-0005-0000-0000-0000C3070000}"/>
    <cellStyle name="20% - Accent6 2 4 2 2 2" xfId="2519" xr:uid="{00000000-0005-0000-0000-0000C4070000}"/>
    <cellStyle name="20% - Accent6 2 4 2 2 2 2" xfId="5182" xr:uid="{00000000-0005-0000-0000-0000C5070000}"/>
    <cellStyle name="20% - Accent6 2 4 2 2 3" xfId="3852" xr:uid="{00000000-0005-0000-0000-0000C6070000}"/>
    <cellStyle name="20% - Accent6 2 4 2 3" xfId="1854" xr:uid="{00000000-0005-0000-0000-0000C7070000}"/>
    <cellStyle name="20% - Accent6 2 4 2 3 2" xfId="4517" xr:uid="{00000000-0005-0000-0000-0000C8070000}"/>
    <cellStyle name="20% - Accent6 2 4 2 4" xfId="3187" xr:uid="{00000000-0005-0000-0000-0000C9070000}"/>
    <cellStyle name="20% - Accent6 2 4 3" xfId="850" xr:uid="{00000000-0005-0000-0000-0000CA070000}"/>
    <cellStyle name="20% - Accent6 2 4 3 2" xfId="2187" xr:uid="{00000000-0005-0000-0000-0000CB070000}"/>
    <cellStyle name="20% - Accent6 2 4 3 2 2" xfId="4850" xr:uid="{00000000-0005-0000-0000-0000CC070000}"/>
    <cellStyle name="20% - Accent6 2 4 3 3" xfId="3520" xr:uid="{00000000-0005-0000-0000-0000CD070000}"/>
    <cellStyle name="20% - Accent6 2 4 4" xfId="1522" xr:uid="{00000000-0005-0000-0000-0000CE070000}"/>
    <cellStyle name="20% - Accent6 2 4 4 2" xfId="4185" xr:uid="{00000000-0005-0000-0000-0000CF070000}"/>
    <cellStyle name="20% - Accent6 2 4 5" xfId="2855" xr:uid="{00000000-0005-0000-0000-0000D0070000}"/>
    <cellStyle name="20% - Accent6 2 5" xfId="155" xr:uid="{00000000-0005-0000-0000-0000D1070000}"/>
    <cellStyle name="20% - Accent6 2 5 2" xfId="493" xr:uid="{00000000-0005-0000-0000-0000D2070000}"/>
    <cellStyle name="20% - Accent6 2 5 2 2" xfId="1187" xr:uid="{00000000-0005-0000-0000-0000D3070000}"/>
    <cellStyle name="20% - Accent6 2 5 2 2 2" xfId="2520" xr:uid="{00000000-0005-0000-0000-0000D4070000}"/>
    <cellStyle name="20% - Accent6 2 5 2 2 2 2" xfId="5183" xr:uid="{00000000-0005-0000-0000-0000D5070000}"/>
    <cellStyle name="20% - Accent6 2 5 2 2 3" xfId="3853" xr:uid="{00000000-0005-0000-0000-0000D6070000}"/>
    <cellStyle name="20% - Accent6 2 5 2 3" xfId="1855" xr:uid="{00000000-0005-0000-0000-0000D7070000}"/>
    <cellStyle name="20% - Accent6 2 5 2 3 2" xfId="4518" xr:uid="{00000000-0005-0000-0000-0000D8070000}"/>
    <cellStyle name="20% - Accent6 2 5 2 4" xfId="3188" xr:uid="{00000000-0005-0000-0000-0000D9070000}"/>
    <cellStyle name="20% - Accent6 2 5 3" xfId="851" xr:uid="{00000000-0005-0000-0000-0000DA070000}"/>
    <cellStyle name="20% - Accent6 2 5 3 2" xfId="2188" xr:uid="{00000000-0005-0000-0000-0000DB070000}"/>
    <cellStyle name="20% - Accent6 2 5 3 2 2" xfId="4851" xr:uid="{00000000-0005-0000-0000-0000DC070000}"/>
    <cellStyle name="20% - Accent6 2 5 3 3" xfId="3521" xr:uid="{00000000-0005-0000-0000-0000DD070000}"/>
    <cellStyle name="20% - Accent6 2 5 4" xfId="1523" xr:uid="{00000000-0005-0000-0000-0000DE070000}"/>
    <cellStyle name="20% - Accent6 2 5 4 2" xfId="4186" xr:uid="{00000000-0005-0000-0000-0000DF070000}"/>
    <cellStyle name="20% - Accent6 2 5 5" xfId="2856" xr:uid="{00000000-0005-0000-0000-0000E0070000}"/>
    <cellStyle name="20% - Accent6 2 6" xfId="482" xr:uid="{00000000-0005-0000-0000-0000E1070000}"/>
    <cellStyle name="20% - Accent6 2 6 2" xfId="1176" xr:uid="{00000000-0005-0000-0000-0000E2070000}"/>
    <cellStyle name="20% - Accent6 2 6 2 2" xfId="2509" xr:uid="{00000000-0005-0000-0000-0000E3070000}"/>
    <cellStyle name="20% - Accent6 2 6 2 2 2" xfId="5172" xr:uid="{00000000-0005-0000-0000-0000E4070000}"/>
    <cellStyle name="20% - Accent6 2 6 2 3" xfId="3842" xr:uid="{00000000-0005-0000-0000-0000E5070000}"/>
    <cellStyle name="20% - Accent6 2 6 3" xfId="1844" xr:uid="{00000000-0005-0000-0000-0000E6070000}"/>
    <cellStyle name="20% - Accent6 2 6 3 2" xfId="4507" xr:uid="{00000000-0005-0000-0000-0000E7070000}"/>
    <cellStyle name="20% - Accent6 2 6 4" xfId="3177" xr:uid="{00000000-0005-0000-0000-0000E8070000}"/>
    <cellStyle name="20% - Accent6 2 7" xfId="840" xr:uid="{00000000-0005-0000-0000-0000E9070000}"/>
    <cellStyle name="20% - Accent6 2 7 2" xfId="2177" xr:uid="{00000000-0005-0000-0000-0000EA070000}"/>
    <cellStyle name="20% - Accent6 2 7 2 2" xfId="4840" xr:uid="{00000000-0005-0000-0000-0000EB070000}"/>
    <cellStyle name="20% - Accent6 2 7 3" xfId="3510" xr:uid="{00000000-0005-0000-0000-0000EC070000}"/>
    <cellStyle name="20% - Accent6 2 8" xfId="1512" xr:uid="{00000000-0005-0000-0000-0000ED070000}"/>
    <cellStyle name="20% - Accent6 2 8 2" xfId="4175" xr:uid="{00000000-0005-0000-0000-0000EE070000}"/>
    <cellStyle name="20% - Accent6 2 9" xfId="2845" xr:uid="{00000000-0005-0000-0000-0000EF070000}"/>
    <cellStyle name="20% - Accent6 3" xfId="156" xr:uid="{00000000-0005-0000-0000-0000F0070000}"/>
    <cellStyle name="20% - Accent6 3 2" xfId="157" xr:uid="{00000000-0005-0000-0000-0000F1070000}"/>
    <cellStyle name="20% - Accent6 3 2 2" xfId="158" xr:uid="{00000000-0005-0000-0000-0000F2070000}"/>
    <cellStyle name="20% - Accent6 3 2 2 2" xfId="496" xr:uid="{00000000-0005-0000-0000-0000F3070000}"/>
    <cellStyle name="20% - Accent6 3 2 2 2 2" xfId="1190" xr:uid="{00000000-0005-0000-0000-0000F4070000}"/>
    <cellStyle name="20% - Accent6 3 2 2 2 2 2" xfId="2523" xr:uid="{00000000-0005-0000-0000-0000F5070000}"/>
    <cellStyle name="20% - Accent6 3 2 2 2 2 2 2" xfId="5186" xr:uid="{00000000-0005-0000-0000-0000F6070000}"/>
    <cellStyle name="20% - Accent6 3 2 2 2 2 3" xfId="3856" xr:uid="{00000000-0005-0000-0000-0000F7070000}"/>
    <cellStyle name="20% - Accent6 3 2 2 2 3" xfId="1858" xr:uid="{00000000-0005-0000-0000-0000F8070000}"/>
    <cellStyle name="20% - Accent6 3 2 2 2 3 2" xfId="4521" xr:uid="{00000000-0005-0000-0000-0000F9070000}"/>
    <cellStyle name="20% - Accent6 3 2 2 2 4" xfId="3191" xr:uid="{00000000-0005-0000-0000-0000FA070000}"/>
    <cellStyle name="20% - Accent6 3 2 2 3" xfId="854" xr:uid="{00000000-0005-0000-0000-0000FB070000}"/>
    <cellStyle name="20% - Accent6 3 2 2 3 2" xfId="2191" xr:uid="{00000000-0005-0000-0000-0000FC070000}"/>
    <cellStyle name="20% - Accent6 3 2 2 3 2 2" xfId="4854" xr:uid="{00000000-0005-0000-0000-0000FD070000}"/>
    <cellStyle name="20% - Accent6 3 2 2 3 3" xfId="3524" xr:uid="{00000000-0005-0000-0000-0000FE070000}"/>
    <cellStyle name="20% - Accent6 3 2 2 4" xfId="1526" xr:uid="{00000000-0005-0000-0000-0000FF070000}"/>
    <cellStyle name="20% - Accent6 3 2 2 4 2" xfId="4189" xr:uid="{00000000-0005-0000-0000-000000080000}"/>
    <cellStyle name="20% - Accent6 3 2 2 5" xfId="2859" xr:uid="{00000000-0005-0000-0000-000001080000}"/>
    <cellStyle name="20% - Accent6 3 2 3" xfId="159" xr:uid="{00000000-0005-0000-0000-000002080000}"/>
    <cellStyle name="20% - Accent6 3 2 3 2" xfId="497" xr:uid="{00000000-0005-0000-0000-000003080000}"/>
    <cellStyle name="20% - Accent6 3 2 3 2 2" xfId="1191" xr:uid="{00000000-0005-0000-0000-000004080000}"/>
    <cellStyle name="20% - Accent6 3 2 3 2 2 2" xfId="2524" xr:uid="{00000000-0005-0000-0000-000005080000}"/>
    <cellStyle name="20% - Accent6 3 2 3 2 2 2 2" xfId="5187" xr:uid="{00000000-0005-0000-0000-000006080000}"/>
    <cellStyle name="20% - Accent6 3 2 3 2 2 3" xfId="3857" xr:uid="{00000000-0005-0000-0000-000007080000}"/>
    <cellStyle name="20% - Accent6 3 2 3 2 3" xfId="1859" xr:uid="{00000000-0005-0000-0000-000008080000}"/>
    <cellStyle name="20% - Accent6 3 2 3 2 3 2" xfId="4522" xr:uid="{00000000-0005-0000-0000-000009080000}"/>
    <cellStyle name="20% - Accent6 3 2 3 2 4" xfId="3192" xr:uid="{00000000-0005-0000-0000-00000A080000}"/>
    <cellStyle name="20% - Accent6 3 2 3 3" xfId="855" xr:uid="{00000000-0005-0000-0000-00000B080000}"/>
    <cellStyle name="20% - Accent6 3 2 3 3 2" xfId="2192" xr:uid="{00000000-0005-0000-0000-00000C080000}"/>
    <cellStyle name="20% - Accent6 3 2 3 3 2 2" xfId="4855" xr:uid="{00000000-0005-0000-0000-00000D080000}"/>
    <cellStyle name="20% - Accent6 3 2 3 3 3" xfId="3525" xr:uid="{00000000-0005-0000-0000-00000E080000}"/>
    <cellStyle name="20% - Accent6 3 2 3 4" xfId="1527" xr:uid="{00000000-0005-0000-0000-00000F080000}"/>
    <cellStyle name="20% - Accent6 3 2 3 4 2" xfId="4190" xr:uid="{00000000-0005-0000-0000-000010080000}"/>
    <cellStyle name="20% - Accent6 3 2 3 5" xfId="2860" xr:uid="{00000000-0005-0000-0000-000011080000}"/>
    <cellStyle name="20% - Accent6 3 2 4" xfId="495" xr:uid="{00000000-0005-0000-0000-000012080000}"/>
    <cellStyle name="20% - Accent6 3 2 4 2" xfId="1189" xr:uid="{00000000-0005-0000-0000-000013080000}"/>
    <cellStyle name="20% - Accent6 3 2 4 2 2" xfId="2522" xr:uid="{00000000-0005-0000-0000-000014080000}"/>
    <cellStyle name="20% - Accent6 3 2 4 2 2 2" xfId="5185" xr:uid="{00000000-0005-0000-0000-000015080000}"/>
    <cellStyle name="20% - Accent6 3 2 4 2 3" xfId="3855" xr:uid="{00000000-0005-0000-0000-000016080000}"/>
    <cellStyle name="20% - Accent6 3 2 4 3" xfId="1857" xr:uid="{00000000-0005-0000-0000-000017080000}"/>
    <cellStyle name="20% - Accent6 3 2 4 3 2" xfId="4520" xr:uid="{00000000-0005-0000-0000-000018080000}"/>
    <cellStyle name="20% - Accent6 3 2 4 4" xfId="3190" xr:uid="{00000000-0005-0000-0000-000019080000}"/>
    <cellStyle name="20% - Accent6 3 2 5" xfId="853" xr:uid="{00000000-0005-0000-0000-00001A080000}"/>
    <cellStyle name="20% - Accent6 3 2 5 2" xfId="2190" xr:uid="{00000000-0005-0000-0000-00001B080000}"/>
    <cellStyle name="20% - Accent6 3 2 5 2 2" xfId="4853" xr:uid="{00000000-0005-0000-0000-00001C080000}"/>
    <cellStyle name="20% - Accent6 3 2 5 3" xfId="3523" xr:uid="{00000000-0005-0000-0000-00001D080000}"/>
    <cellStyle name="20% - Accent6 3 2 6" xfId="1525" xr:uid="{00000000-0005-0000-0000-00001E080000}"/>
    <cellStyle name="20% - Accent6 3 2 6 2" xfId="4188" xr:uid="{00000000-0005-0000-0000-00001F080000}"/>
    <cellStyle name="20% - Accent6 3 2 7" xfId="2858" xr:uid="{00000000-0005-0000-0000-000020080000}"/>
    <cellStyle name="20% - Accent6 3 3" xfId="160" xr:uid="{00000000-0005-0000-0000-000021080000}"/>
    <cellStyle name="20% - Accent6 3 3 2" xfId="498" xr:uid="{00000000-0005-0000-0000-000022080000}"/>
    <cellStyle name="20% - Accent6 3 3 2 2" xfId="1192" xr:uid="{00000000-0005-0000-0000-000023080000}"/>
    <cellStyle name="20% - Accent6 3 3 2 2 2" xfId="2525" xr:uid="{00000000-0005-0000-0000-000024080000}"/>
    <cellStyle name="20% - Accent6 3 3 2 2 2 2" xfId="5188" xr:uid="{00000000-0005-0000-0000-000025080000}"/>
    <cellStyle name="20% - Accent6 3 3 2 2 3" xfId="3858" xr:uid="{00000000-0005-0000-0000-000026080000}"/>
    <cellStyle name="20% - Accent6 3 3 2 3" xfId="1860" xr:uid="{00000000-0005-0000-0000-000027080000}"/>
    <cellStyle name="20% - Accent6 3 3 2 3 2" xfId="4523" xr:uid="{00000000-0005-0000-0000-000028080000}"/>
    <cellStyle name="20% - Accent6 3 3 2 4" xfId="3193" xr:uid="{00000000-0005-0000-0000-000029080000}"/>
    <cellStyle name="20% - Accent6 3 3 3" xfId="856" xr:uid="{00000000-0005-0000-0000-00002A080000}"/>
    <cellStyle name="20% - Accent6 3 3 3 2" xfId="2193" xr:uid="{00000000-0005-0000-0000-00002B080000}"/>
    <cellStyle name="20% - Accent6 3 3 3 2 2" xfId="4856" xr:uid="{00000000-0005-0000-0000-00002C080000}"/>
    <cellStyle name="20% - Accent6 3 3 3 3" xfId="3526" xr:uid="{00000000-0005-0000-0000-00002D080000}"/>
    <cellStyle name="20% - Accent6 3 3 4" xfId="1528" xr:uid="{00000000-0005-0000-0000-00002E080000}"/>
    <cellStyle name="20% - Accent6 3 3 4 2" xfId="4191" xr:uid="{00000000-0005-0000-0000-00002F080000}"/>
    <cellStyle name="20% - Accent6 3 3 5" xfId="2861" xr:uid="{00000000-0005-0000-0000-000030080000}"/>
    <cellStyle name="20% - Accent6 3 4" xfId="161" xr:uid="{00000000-0005-0000-0000-000031080000}"/>
    <cellStyle name="20% - Accent6 3 4 2" xfId="499" xr:uid="{00000000-0005-0000-0000-000032080000}"/>
    <cellStyle name="20% - Accent6 3 4 2 2" xfId="1193" xr:uid="{00000000-0005-0000-0000-000033080000}"/>
    <cellStyle name="20% - Accent6 3 4 2 2 2" xfId="2526" xr:uid="{00000000-0005-0000-0000-000034080000}"/>
    <cellStyle name="20% - Accent6 3 4 2 2 2 2" xfId="5189" xr:uid="{00000000-0005-0000-0000-000035080000}"/>
    <cellStyle name="20% - Accent6 3 4 2 2 3" xfId="3859" xr:uid="{00000000-0005-0000-0000-000036080000}"/>
    <cellStyle name="20% - Accent6 3 4 2 3" xfId="1861" xr:uid="{00000000-0005-0000-0000-000037080000}"/>
    <cellStyle name="20% - Accent6 3 4 2 3 2" xfId="4524" xr:uid="{00000000-0005-0000-0000-000038080000}"/>
    <cellStyle name="20% - Accent6 3 4 2 4" xfId="3194" xr:uid="{00000000-0005-0000-0000-000039080000}"/>
    <cellStyle name="20% - Accent6 3 4 3" xfId="857" xr:uid="{00000000-0005-0000-0000-00003A080000}"/>
    <cellStyle name="20% - Accent6 3 4 3 2" xfId="2194" xr:uid="{00000000-0005-0000-0000-00003B080000}"/>
    <cellStyle name="20% - Accent6 3 4 3 2 2" xfId="4857" xr:uid="{00000000-0005-0000-0000-00003C080000}"/>
    <cellStyle name="20% - Accent6 3 4 3 3" xfId="3527" xr:uid="{00000000-0005-0000-0000-00003D080000}"/>
    <cellStyle name="20% - Accent6 3 4 4" xfId="1529" xr:uid="{00000000-0005-0000-0000-00003E080000}"/>
    <cellStyle name="20% - Accent6 3 4 4 2" xfId="4192" xr:uid="{00000000-0005-0000-0000-00003F080000}"/>
    <cellStyle name="20% - Accent6 3 4 5" xfId="2862" xr:uid="{00000000-0005-0000-0000-000040080000}"/>
    <cellStyle name="20% - Accent6 3 5" xfId="494" xr:uid="{00000000-0005-0000-0000-000041080000}"/>
    <cellStyle name="20% - Accent6 3 5 2" xfId="1188" xr:uid="{00000000-0005-0000-0000-000042080000}"/>
    <cellStyle name="20% - Accent6 3 5 2 2" xfId="2521" xr:uid="{00000000-0005-0000-0000-000043080000}"/>
    <cellStyle name="20% - Accent6 3 5 2 2 2" xfId="5184" xr:uid="{00000000-0005-0000-0000-000044080000}"/>
    <cellStyle name="20% - Accent6 3 5 2 3" xfId="3854" xr:uid="{00000000-0005-0000-0000-000045080000}"/>
    <cellStyle name="20% - Accent6 3 5 3" xfId="1856" xr:uid="{00000000-0005-0000-0000-000046080000}"/>
    <cellStyle name="20% - Accent6 3 5 3 2" xfId="4519" xr:uid="{00000000-0005-0000-0000-000047080000}"/>
    <cellStyle name="20% - Accent6 3 5 4" xfId="3189" xr:uid="{00000000-0005-0000-0000-000048080000}"/>
    <cellStyle name="20% - Accent6 3 6" xfId="852" xr:uid="{00000000-0005-0000-0000-000049080000}"/>
    <cellStyle name="20% - Accent6 3 6 2" xfId="2189" xr:uid="{00000000-0005-0000-0000-00004A080000}"/>
    <cellStyle name="20% - Accent6 3 6 2 2" xfId="4852" xr:uid="{00000000-0005-0000-0000-00004B080000}"/>
    <cellStyle name="20% - Accent6 3 6 3" xfId="3522" xr:uid="{00000000-0005-0000-0000-00004C080000}"/>
    <cellStyle name="20% - Accent6 3 7" xfId="1524" xr:uid="{00000000-0005-0000-0000-00004D080000}"/>
    <cellStyle name="20% - Accent6 3 7 2" xfId="4187" xr:uid="{00000000-0005-0000-0000-00004E080000}"/>
    <cellStyle name="20% - Accent6 3 8" xfId="2857" xr:uid="{00000000-0005-0000-0000-00004F080000}"/>
    <cellStyle name="20% - Accent6 4" xfId="162" xr:uid="{00000000-0005-0000-0000-000050080000}"/>
    <cellStyle name="20% - Accent6 4 2" xfId="163" xr:uid="{00000000-0005-0000-0000-000051080000}"/>
    <cellStyle name="20% - Accent6 4 2 2" xfId="501" xr:uid="{00000000-0005-0000-0000-000052080000}"/>
    <cellStyle name="20% - Accent6 4 2 2 2" xfId="1195" xr:uid="{00000000-0005-0000-0000-000053080000}"/>
    <cellStyle name="20% - Accent6 4 2 2 2 2" xfId="2528" xr:uid="{00000000-0005-0000-0000-000054080000}"/>
    <cellStyle name="20% - Accent6 4 2 2 2 2 2" xfId="5191" xr:uid="{00000000-0005-0000-0000-000055080000}"/>
    <cellStyle name="20% - Accent6 4 2 2 2 3" xfId="3861" xr:uid="{00000000-0005-0000-0000-000056080000}"/>
    <cellStyle name="20% - Accent6 4 2 2 3" xfId="1863" xr:uid="{00000000-0005-0000-0000-000057080000}"/>
    <cellStyle name="20% - Accent6 4 2 2 3 2" xfId="4526" xr:uid="{00000000-0005-0000-0000-000058080000}"/>
    <cellStyle name="20% - Accent6 4 2 2 4" xfId="3196" xr:uid="{00000000-0005-0000-0000-000059080000}"/>
    <cellStyle name="20% - Accent6 4 2 3" xfId="859" xr:uid="{00000000-0005-0000-0000-00005A080000}"/>
    <cellStyle name="20% - Accent6 4 2 3 2" xfId="2196" xr:uid="{00000000-0005-0000-0000-00005B080000}"/>
    <cellStyle name="20% - Accent6 4 2 3 2 2" xfId="4859" xr:uid="{00000000-0005-0000-0000-00005C080000}"/>
    <cellStyle name="20% - Accent6 4 2 3 3" xfId="3529" xr:uid="{00000000-0005-0000-0000-00005D080000}"/>
    <cellStyle name="20% - Accent6 4 2 4" xfId="1531" xr:uid="{00000000-0005-0000-0000-00005E080000}"/>
    <cellStyle name="20% - Accent6 4 2 4 2" xfId="4194" xr:uid="{00000000-0005-0000-0000-00005F080000}"/>
    <cellStyle name="20% - Accent6 4 2 5" xfId="2864" xr:uid="{00000000-0005-0000-0000-000060080000}"/>
    <cellStyle name="20% - Accent6 4 3" xfId="164" xr:uid="{00000000-0005-0000-0000-000061080000}"/>
    <cellStyle name="20% - Accent6 4 3 2" xfId="502" xr:uid="{00000000-0005-0000-0000-000062080000}"/>
    <cellStyle name="20% - Accent6 4 3 2 2" xfId="1196" xr:uid="{00000000-0005-0000-0000-000063080000}"/>
    <cellStyle name="20% - Accent6 4 3 2 2 2" xfId="2529" xr:uid="{00000000-0005-0000-0000-000064080000}"/>
    <cellStyle name="20% - Accent6 4 3 2 2 2 2" xfId="5192" xr:uid="{00000000-0005-0000-0000-000065080000}"/>
    <cellStyle name="20% - Accent6 4 3 2 2 3" xfId="3862" xr:uid="{00000000-0005-0000-0000-000066080000}"/>
    <cellStyle name="20% - Accent6 4 3 2 3" xfId="1864" xr:uid="{00000000-0005-0000-0000-000067080000}"/>
    <cellStyle name="20% - Accent6 4 3 2 3 2" xfId="4527" xr:uid="{00000000-0005-0000-0000-000068080000}"/>
    <cellStyle name="20% - Accent6 4 3 2 4" xfId="3197" xr:uid="{00000000-0005-0000-0000-000069080000}"/>
    <cellStyle name="20% - Accent6 4 3 3" xfId="860" xr:uid="{00000000-0005-0000-0000-00006A080000}"/>
    <cellStyle name="20% - Accent6 4 3 3 2" xfId="2197" xr:uid="{00000000-0005-0000-0000-00006B080000}"/>
    <cellStyle name="20% - Accent6 4 3 3 2 2" xfId="4860" xr:uid="{00000000-0005-0000-0000-00006C080000}"/>
    <cellStyle name="20% - Accent6 4 3 3 3" xfId="3530" xr:uid="{00000000-0005-0000-0000-00006D080000}"/>
    <cellStyle name="20% - Accent6 4 3 4" xfId="1532" xr:uid="{00000000-0005-0000-0000-00006E080000}"/>
    <cellStyle name="20% - Accent6 4 3 4 2" xfId="4195" xr:uid="{00000000-0005-0000-0000-00006F080000}"/>
    <cellStyle name="20% - Accent6 4 3 5" xfId="2865" xr:uid="{00000000-0005-0000-0000-000070080000}"/>
    <cellStyle name="20% - Accent6 4 4" xfId="500" xr:uid="{00000000-0005-0000-0000-000071080000}"/>
    <cellStyle name="20% - Accent6 4 4 2" xfId="1194" xr:uid="{00000000-0005-0000-0000-000072080000}"/>
    <cellStyle name="20% - Accent6 4 4 2 2" xfId="2527" xr:uid="{00000000-0005-0000-0000-000073080000}"/>
    <cellStyle name="20% - Accent6 4 4 2 2 2" xfId="5190" xr:uid="{00000000-0005-0000-0000-000074080000}"/>
    <cellStyle name="20% - Accent6 4 4 2 3" xfId="3860" xr:uid="{00000000-0005-0000-0000-000075080000}"/>
    <cellStyle name="20% - Accent6 4 4 3" xfId="1862" xr:uid="{00000000-0005-0000-0000-000076080000}"/>
    <cellStyle name="20% - Accent6 4 4 3 2" xfId="4525" xr:uid="{00000000-0005-0000-0000-000077080000}"/>
    <cellStyle name="20% - Accent6 4 4 4" xfId="3195" xr:uid="{00000000-0005-0000-0000-000078080000}"/>
    <cellStyle name="20% - Accent6 4 5" xfId="858" xr:uid="{00000000-0005-0000-0000-000079080000}"/>
    <cellStyle name="20% - Accent6 4 5 2" xfId="2195" xr:uid="{00000000-0005-0000-0000-00007A080000}"/>
    <cellStyle name="20% - Accent6 4 5 2 2" xfId="4858" xr:uid="{00000000-0005-0000-0000-00007B080000}"/>
    <cellStyle name="20% - Accent6 4 5 3" xfId="3528" xr:uid="{00000000-0005-0000-0000-00007C080000}"/>
    <cellStyle name="20% - Accent6 4 6" xfId="1530" xr:uid="{00000000-0005-0000-0000-00007D080000}"/>
    <cellStyle name="20% - Accent6 4 6 2" xfId="4193" xr:uid="{00000000-0005-0000-0000-00007E080000}"/>
    <cellStyle name="20% - Accent6 4 7" xfId="2863" xr:uid="{00000000-0005-0000-0000-00007F080000}"/>
    <cellStyle name="20% - Accent6 5" xfId="165" xr:uid="{00000000-0005-0000-0000-000080080000}"/>
    <cellStyle name="20% - Accent6 5 2" xfId="503" xr:uid="{00000000-0005-0000-0000-000081080000}"/>
    <cellStyle name="20% - Accent6 5 2 2" xfId="1197" xr:uid="{00000000-0005-0000-0000-000082080000}"/>
    <cellStyle name="20% - Accent6 5 2 2 2" xfId="2530" xr:uid="{00000000-0005-0000-0000-000083080000}"/>
    <cellStyle name="20% - Accent6 5 2 2 2 2" xfId="5193" xr:uid="{00000000-0005-0000-0000-000084080000}"/>
    <cellStyle name="20% - Accent6 5 2 2 3" xfId="3863" xr:uid="{00000000-0005-0000-0000-000085080000}"/>
    <cellStyle name="20% - Accent6 5 2 3" xfId="1865" xr:uid="{00000000-0005-0000-0000-000086080000}"/>
    <cellStyle name="20% - Accent6 5 2 3 2" xfId="4528" xr:uid="{00000000-0005-0000-0000-000087080000}"/>
    <cellStyle name="20% - Accent6 5 2 4" xfId="3198" xr:uid="{00000000-0005-0000-0000-000088080000}"/>
    <cellStyle name="20% - Accent6 5 3" xfId="861" xr:uid="{00000000-0005-0000-0000-000089080000}"/>
    <cellStyle name="20% - Accent6 5 3 2" xfId="2198" xr:uid="{00000000-0005-0000-0000-00008A080000}"/>
    <cellStyle name="20% - Accent6 5 3 2 2" xfId="4861" xr:uid="{00000000-0005-0000-0000-00008B080000}"/>
    <cellStyle name="20% - Accent6 5 3 3" xfId="3531" xr:uid="{00000000-0005-0000-0000-00008C080000}"/>
    <cellStyle name="20% - Accent6 5 4" xfId="1533" xr:uid="{00000000-0005-0000-0000-00008D080000}"/>
    <cellStyle name="20% - Accent6 5 4 2" xfId="4196" xr:uid="{00000000-0005-0000-0000-00008E080000}"/>
    <cellStyle name="20% - Accent6 5 5" xfId="2866" xr:uid="{00000000-0005-0000-0000-00008F080000}"/>
    <cellStyle name="20% - Accent6 6" xfId="166" xr:uid="{00000000-0005-0000-0000-000090080000}"/>
    <cellStyle name="20% - Accent6 6 2" xfId="504" xr:uid="{00000000-0005-0000-0000-000091080000}"/>
    <cellStyle name="20% - Accent6 6 2 2" xfId="1198" xr:uid="{00000000-0005-0000-0000-000092080000}"/>
    <cellStyle name="20% - Accent6 6 2 2 2" xfId="2531" xr:uid="{00000000-0005-0000-0000-000093080000}"/>
    <cellStyle name="20% - Accent6 6 2 2 2 2" xfId="5194" xr:uid="{00000000-0005-0000-0000-000094080000}"/>
    <cellStyle name="20% - Accent6 6 2 2 3" xfId="3864" xr:uid="{00000000-0005-0000-0000-000095080000}"/>
    <cellStyle name="20% - Accent6 6 2 3" xfId="1866" xr:uid="{00000000-0005-0000-0000-000096080000}"/>
    <cellStyle name="20% - Accent6 6 2 3 2" xfId="4529" xr:uid="{00000000-0005-0000-0000-000097080000}"/>
    <cellStyle name="20% - Accent6 6 2 4" xfId="3199" xr:uid="{00000000-0005-0000-0000-000098080000}"/>
    <cellStyle name="20% - Accent6 6 3" xfId="862" xr:uid="{00000000-0005-0000-0000-000099080000}"/>
    <cellStyle name="20% - Accent6 6 3 2" xfId="2199" xr:uid="{00000000-0005-0000-0000-00009A080000}"/>
    <cellStyle name="20% - Accent6 6 3 2 2" xfId="4862" xr:uid="{00000000-0005-0000-0000-00009B080000}"/>
    <cellStyle name="20% - Accent6 6 3 3" xfId="3532" xr:uid="{00000000-0005-0000-0000-00009C080000}"/>
    <cellStyle name="20% - Accent6 6 4" xfId="1534" xr:uid="{00000000-0005-0000-0000-00009D080000}"/>
    <cellStyle name="20% - Accent6 6 4 2" xfId="4197" xr:uid="{00000000-0005-0000-0000-00009E080000}"/>
    <cellStyle name="20% - Accent6 6 5" xfId="2867" xr:uid="{00000000-0005-0000-0000-00009F080000}"/>
    <cellStyle name="40% - Accent1 2" xfId="167" xr:uid="{00000000-0005-0000-0000-0000A0080000}"/>
    <cellStyle name="40% - Accent1 2 2" xfId="168" xr:uid="{00000000-0005-0000-0000-0000A1080000}"/>
    <cellStyle name="40% - Accent1 2 2 2" xfId="169" xr:uid="{00000000-0005-0000-0000-0000A2080000}"/>
    <cellStyle name="40% - Accent1 2 2 2 2" xfId="170" xr:uid="{00000000-0005-0000-0000-0000A3080000}"/>
    <cellStyle name="40% - Accent1 2 2 2 2 2" xfId="508" xr:uid="{00000000-0005-0000-0000-0000A4080000}"/>
    <cellStyle name="40% - Accent1 2 2 2 2 2 2" xfId="1202" xr:uid="{00000000-0005-0000-0000-0000A5080000}"/>
    <cellStyle name="40% - Accent1 2 2 2 2 2 2 2" xfId="2535" xr:uid="{00000000-0005-0000-0000-0000A6080000}"/>
    <cellStyle name="40% - Accent1 2 2 2 2 2 2 2 2" xfId="5198" xr:uid="{00000000-0005-0000-0000-0000A7080000}"/>
    <cellStyle name="40% - Accent1 2 2 2 2 2 2 3" xfId="3868" xr:uid="{00000000-0005-0000-0000-0000A8080000}"/>
    <cellStyle name="40% - Accent1 2 2 2 2 2 3" xfId="1870" xr:uid="{00000000-0005-0000-0000-0000A9080000}"/>
    <cellStyle name="40% - Accent1 2 2 2 2 2 3 2" xfId="4533" xr:uid="{00000000-0005-0000-0000-0000AA080000}"/>
    <cellStyle name="40% - Accent1 2 2 2 2 2 4" xfId="3203" xr:uid="{00000000-0005-0000-0000-0000AB080000}"/>
    <cellStyle name="40% - Accent1 2 2 2 2 3" xfId="866" xr:uid="{00000000-0005-0000-0000-0000AC080000}"/>
    <cellStyle name="40% - Accent1 2 2 2 2 3 2" xfId="2203" xr:uid="{00000000-0005-0000-0000-0000AD080000}"/>
    <cellStyle name="40% - Accent1 2 2 2 2 3 2 2" xfId="4866" xr:uid="{00000000-0005-0000-0000-0000AE080000}"/>
    <cellStyle name="40% - Accent1 2 2 2 2 3 3" xfId="3536" xr:uid="{00000000-0005-0000-0000-0000AF080000}"/>
    <cellStyle name="40% - Accent1 2 2 2 2 4" xfId="1538" xr:uid="{00000000-0005-0000-0000-0000B0080000}"/>
    <cellStyle name="40% - Accent1 2 2 2 2 4 2" xfId="4201" xr:uid="{00000000-0005-0000-0000-0000B1080000}"/>
    <cellStyle name="40% - Accent1 2 2 2 2 5" xfId="2871" xr:uid="{00000000-0005-0000-0000-0000B2080000}"/>
    <cellStyle name="40% - Accent1 2 2 2 3" xfId="171" xr:uid="{00000000-0005-0000-0000-0000B3080000}"/>
    <cellStyle name="40% - Accent1 2 2 2 3 2" xfId="509" xr:uid="{00000000-0005-0000-0000-0000B4080000}"/>
    <cellStyle name="40% - Accent1 2 2 2 3 2 2" xfId="1203" xr:uid="{00000000-0005-0000-0000-0000B5080000}"/>
    <cellStyle name="40% - Accent1 2 2 2 3 2 2 2" xfId="2536" xr:uid="{00000000-0005-0000-0000-0000B6080000}"/>
    <cellStyle name="40% - Accent1 2 2 2 3 2 2 2 2" xfId="5199" xr:uid="{00000000-0005-0000-0000-0000B7080000}"/>
    <cellStyle name="40% - Accent1 2 2 2 3 2 2 3" xfId="3869" xr:uid="{00000000-0005-0000-0000-0000B8080000}"/>
    <cellStyle name="40% - Accent1 2 2 2 3 2 3" xfId="1871" xr:uid="{00000000-0005-0000-0000-0000B9080000}"/>
    <cellStyle name="40% - Accent1 2 2 2 3 2 3 2" xfId="4534" xr:uid="{00000000-0005-0000-0000-0000BA080000}"/>
    <cellStyle name="40% - Accent1 2 2 2 3 2 4" xfId="3204" xr:uid="{00000000-0005-0000-0000-0000BB080000}"/>
    <cellStyle name="40% - Accent1 2 2 2 3 3" xfId="867" xr:uid="{00000000-0005-0000-0000-0000BC080000}"/>
    <cellStyle name="40% - Accent1 2 2 2 3 3 2" xfId="2204" xr:uid="{00000000-0005-0000-0000-0000BD080000}"/>
    <cellStyle name="40% - Accent1 2 2 2 3 3 2 2" xfId="4867" xr:uid="{00000000-0005-0000-0000-0000BE080000}"/>
    <cellStyle name="40% - Accent1 2 2 2 3 3 3" xfId="3537" xr:uid="{00000000-0005-0000-0000-0000BF080000}"/>
    <cellStyle name="40% - Accent1 2 2 2 3 4" xfId="1539" xr:uid="{00000000-0005-0000-0000-0000C0080000}"/>
    <cellStyle name="40% - Accent1 2 2 2 3 4 2" xfId="4202" xr:uid="{00000000-0005-0000-0000-0000C1080000}"/>
    <cellStyle name="40% - Accent1 2 2 2 3 5" xfId="2872" xr:uid="{00000000-0005-0000-0000-0000C2080000}"/>
    <cellStyle name="40% - Accent1 2 2 2 4" xfId="507" xr:uid="{00000000-0005-0000-0000-0000C3080000}"/>
    <cellStyle name="40% - Accent1 2 2 2 4 2" xfId="1201" xr:uid="{00000000-0005-0000-0000-0000C4080000}"/>
    <cellStyle name="40% - Accent1 2 2 2 4 2 2" xfId="2534" xr:uid="{00000000-0005-0000-0000-0000C5080000}"/>
    <cellStyle name="40% - Accent1 2 2 2 4 2 2 2" xfId="5197" xr:uid="{00000000-0005-0000-0000-0000C6080000}"/>
    <cellStyle name="40% - Accent1 2 2 2 4 2 3" xfId="3867" xr:uid="{00000000-0005-0000-0000-0000C7080000}"/>
    <cellStyle name="40% - Accent1 2 2 2 4 3" xfId="1869" xr:uid="{00000000-0005-0000-0000-0000C8080000}"/>
    <cellStyle name="40% - Accent1 2 2 2 4 3 2" xfId="4532" xr:uid="{00000000-0005-0000-0000-0000C9080000}"/>
    <cellStyle name="40% - Accent1 2 2 2 4 4" xfId="3202" xr:uid="{00000000-0005-0000-0000-0000CA080000}"/>
    <cellStyle name="40% - Accent1 2 2 2 5" xfId="865" xr:uid="{00000000-0005-0000-0000-0000CB080000}"/>
    <cellStyle name="40% - Accent1 2 2 2 5 2" xfId="2202" xr:uid="{00000000-0005-0000-0000-0000CC080000}"/>
    <cellStyle name="40% - Accent1 2 2 2 5 2 2" xfId="4865" xr:uid="{00000000-0005-0000-0000-0000CD080000}"/>
    <cellStyle name="40% - Accent1 2 2 2 5 3" xfId="3535" xr:uid="{00000000-0005-0000-0000-0000CE080000}"/>
    <cellStyle name="40% - Accent1 2 2 2 6" xfId="1537" xr:uid="{00000000-0005-0000-0000-0000CF080000}"/>
    <cellStyle name="40% - Accent1 2 2 2 6 2" xfId="4200" xr:uid="{00000000-0005-0000-0000-0000D0080000}"/>
    <cellStyle name="40% - Accent1 2 2 2 7" xfId="2870" xr:uid="{00000000-0005-0000-0000-0000D1080000}"/>
    <cellStyle name="40% - Accent1 2 2 3" xfId="172" xr:uid="{00000000-0005-0000-0000-0000D2080000}"/>
    <cellStyle name="40% - Accent1 2 2 3 2" xfId="510" xr:uid="{00000000-0005-0000-0000-0000D3080000}"/>
    <cellStyle name="40% - Accent1 2 2 3 2 2" xfId="1204" xr:uid="{00000000-0005-0000-0000-0000D4080000}"/>
    <cellStyle name="40% - Accent1 2 2 3 2 2 2" xfId="2537" xr:uid="{00000000-0005-0000-0000-0000D5080000}"/>
    <cellStyle name="40% - Accent1 2 2 3 2 2 2 2" xfId="5200" xr:uid="{00000000-0005-0000-0000-0000D6080000}"/>
    <cellStyle name="40% - Accent1 2 2 3 2 2 3" xfId="3870" xr:uid="{00000000-0005-0000-0000-0000D7080000}"/>
    <cellStyle name="40% - Accent1 2 2 3 2 3" xfId="1872" xr:uid="{00000000-0005-0000-0000-0000D8080000}"/>
    <cellStyle name="40% - Accent1 2 2 3 2 3 2" xfId="4535" xr:uid="{00000000-0005-0000-0000-0000D9080000}"/>
    <cellStyle name="40% - Accent1 2 2 3 2 4" xfId="3205" xr:uid="{00000000-0005-0000-0000-0000DA080000}"/>
    <cellStyle name="40% - Accent1 2 2 3 3" xfId="868" xr:uid="{00000000-0005-0000-0000-0000DB080000}"/>
    <cellStyle name="40% - Accent1 2 2 3 3 2" xfId="2205" xr:uid="{00000000-0005-0000-0000-0000DC080000}"/>
    <cellStyle name="40% - Accent1 2 2 3 3 2 2" xfId="4868" xr:uid="{00000000-0005-0000-0000-0000DD080000}"/>
    <cellStyle name="40% - Accent1 2 2 3 3 3" xfId="3538" xr:uid="{00000000-0005-0000-0000-0000DE080000}"/>
    <cellStyle name="40% - Accent1 2 2 3 4" xfId="1540" xr:uid="{00000000-0005-0000-0000-0000DF080000}"/>
    <cellStyle name="40% - Accent1 2 2 3 4 2" xfId="4203" xr:uid="{00000000-0005-0000-0000-0000E0080000}"/>
    <cellStyle name="40% - Accent1 2 2 3 5" xfId="2873" xr:uid="{00000000-0005-0000-0000-0000E1080000}"/>
    <cellStyle name="40% - Accent1 2 2 4" xfId="173" xr:uid="{00000000-0005-0000-0000-0000E2080000}"/>
    <cellStyle name="40% - Accent1 2 2 4 2" xfId="511" xr:uid="{00000000-0005-0000-0000-0000E3080000}"/>
    <cellStyle name="40% - Accent1 2 2 4 2 2" xfId="1205" xr:uid="{00000000-0005-0000-0000-0000E4080000}"/>
    <cellStyle name="40% - Accent1 2 2 4 2 2 2" xfId="2538" xr:uid="{00000000-0005-0000-0000-0000E5080000}"/>
    <cellStyle name="40% - Accent1 2 2 4 2 2 2 2" xfId="5201" xr:uid="{00000000-0005-0000-0000-0000E6080000}"/>
    <cellStyle name="40% - Accent1 2 2 4 2 2 3" xfId="3871" xr:uid="{00000000-0005-0000-0000-0000E7080000}"/>
    <cellStyle name="40% - Accent1 2 2 4 2 3" xfId="1873" xr:uid="{00000000-0005-0000-0000-0000E8080000}"/>
    <cellStyle name="40% - Accent1 2 2 4 2 3 2" xfId="4536" xr:uid="{00000000-0005-0000-0000-0000E9080000}"/>
    <cellStyle name="40% - Accent1 2 2 4 2 4" xfId="3206" xr:uid="{00000000-0005-0000-0000-0000EA080000}"/>
    <cellStyle name="40% - Accent1 2 2 4 3" xfId="869" xr:uid="{00000000-0005-0000-0000-0000EB080000}"/>
    <cellStyle name="40% - Accent1 2 2 4 3 2" xfId="2206" xr:uid="{00000000-0005-0000-0000-0000EC080000}"/>
    <cellStyle name="40% - Accent1 2 2 4 3 2 2" xfId="4869" xr:uid="{00000000-0005-0000-0000-0000ED080000}"/>
    <cellStyle name="40% - Accent1 2 2 4 3 3" xfId="3539" xr:uid="{00000000-0005-0000-0000-0000EE080000}"/>
    <cellStyle name="40% - Accent1 2 2 4 4" xfId="1541" xr:uid="{00000000-0005-0000-0000-0000EF080000}"/>
    <cellStyle name="40% - Accent1 2 2 4 4 2" xfId="4204" xr:uid="{00000000-0005-0000-0000-0000F0080000}"/>
    <cellStyle name="40% - Accent1 2 2 4 5" xfId="2874" xr:uid="{00000000-0005-0000-0000-0000F1080000}"/>
    <cellStyle name="40% - Accent1 2 2 5" xfId="506" xr:uid="{00000000-0005-0000-0000-0000F2080000}"/>
    <cellStyle name="40% - Accent1 2 2 5 2" xfId="1200" xr:uid="{00000000-0005-0000-0000-0000F3080000}"/>
    <cellStyle name="40% - Accent1 2 2 5 2 2" xfId="2533" xr:uid="{00000000-0005-0000-0000-0000F4080000}"/>
    <cellStyle name="40% - Accent1 2 2 5 2 2 2" xfId="5196" xr:uid="{00000000-0005-0000-0000-0000F5080000}"/>
    <cellStyle name="40% - Accent1 2 2 5 2 3" xfId="3866" xr:uid="{00000000-0005-0000-0000-0000F6080000}"/>
    <cellStyle name="40% - Accent1 2 2 5 3" xfId="1868" xr:uid="{00000000-0005-0000-0000-0000F7080000}"/>
    <cellStyle name="40% - Accent1 2 2 5 3 2" xfId="4531" xr:uid="{00000000-0005-0000-0000-0000F8080000}"/>
    <cellStyle name="40% - Accent1 2 2 5 4" xfId="3201" xr:uid="{00000000-0005-0000-0000-0000F9080000}"/>
    <cellStyle name="40% - Accent1 2 2 6" xfId="864" xr:uid="{00000000-0005-0000-0000-0000FA080000}"/>
    <cellStyle name="40% - Accent1 2 2 6 2" xfId="2201" xr:uid="{00000000-0005-0000-0000-0000FB080000}"/>
    <cellStyle name="40% - Accent1 2 2 6 2 2" xfId="4864" xr:uid="{00000000-0005-0000-0000-0000FC080000}"/>
    <cellStyle name="40% - Accent1 2 2 6 3" xfId="3534" xr:uid="{00000000-0005-0000-0000-0000FD080000}"/>
    <cellStyle name="40% - Accent1 2 2 7" xfId="1536" xr:uid="{00000000-0005-0000-0000-0000FE080000}"/>
    <cellStyle name="40% - Accent1 2 2 7 2" xfId="4199" xr:uid="{00000000-0005-0000-0000-0000FF080000}"/>
    <cellStyle name="40% - Accent1 2 2 8" xfId="2869" xr:uid="{00000000-0005-0000-0000-000000090000}"/>
    <cellStyle name="40% - Accent1 2 3" xfId="174" xr:uid="{00000000-0005-0000-0000-000001090000}"/>
    <cellStyle name="40% - Accent1 2 3 2" xfId="175" xr:uid="{00000000-0005-0000-0000-000002090000}"/>
    <cellStyle name="40% - Accent1 2 3 2 2" xfId="513" xr:uid="{00000000-0005-0000-0000-000003090000}"/>
    <cellStyle name="40% - Accent1 2 3 2 2 2" xfId="1207" xr:uid="{00000000-0005-0000-0000-000004090000}"/>
    <cellStyle name="40% - Accent1 2 3 2 2 2 2" xfId="2540" xr:uid="{00000000-0005-0000-0000-000005090000}"/>
    <cellStyle name="40% - Accent1 2 3 2 2 2 2 2" xfId="5203" xr:uid="{00000000-0005-0000-0000-000006090000}"/>
    <cellStyle name="40% - Accent1 2 3 2 2 2 3" xfId="3873" xr:uid="{00000000-0005-0000-0000-000007090000}"/>
    <cellStyle name="40% - Accent1 2 3 2 2 3" xfId="1875" xr:uid="{00000000-0005-0000-0000-000008090000}"/>
    <cellStyle name="40% - Accent1 2 3 2 2 3 2" xfId="4538" xr:uid="{00000000-0005-0000-0000-000009090000}"/>
    <cellStyle name="40% - Accent1 2 3 2 2 4" xfId="3208" xr:uid="{00000000-0005-0000-0000-00000A090000}"/>
    <cellStyle name="40% - Accent1 2 3 2 3" xfId="871" xr:uid="{00000000-0005-0000-0000-00000B090000}"/>
    <cellStyle name="40% - Accent1 2 3 2 3 2" xfId="2208" xr:uid="{00000000-0005-0000-0000-00000C090000}"/>
    <cellStyle name="40% - Accent1 2 3 2 3 2 2" xfId="4871" xr:uid="{00000000-0005-0000-0000-00000D090000}"/>
    <cellStyle name="40% - Accent1 2 3 2 3 3" xfId="3541" xr:uid="{00000000-0005-0000-0000-00000E090000}"/>
    <cellStyle name="40% - Accent1 2 3 2 4" xfId="1543" xr:uid="{00000000-0005-0000-0000-00000F090000}"/>
    <cellStyle name="40% - Accent1 2 3 2 4 2" xfId="4206" xr:uid="{00000000-0005-0000-0000-000010090000}"/>
    <cellStyle name="40% - Accent1 2 3 2 5" xfId="2876" xr:uid="{00000000-0005-0000-0000-000011090000}"/>
    <cellStyle name="40% - Accent1 2 3 3" xfId="176" xr:uid="{00000000-0005-0000-0000-000012090000}"/>
    <cellStyle name="40% - Accent1 2 3 3 2" xfId="514" xr:uid="{00000000-0005-0000-0000-000013090000}"/>
    <cellStyle name="40% - Accent1 2 3 3 2 2" xfId="1208" xr:uid="{00000000-0005-0000-0000-000014090000}"/>
    <cellStyle name="40% - Accent1 2 3 3 2 2 2" xfId="2541" xr:uid="{00000000-0005-0000-0000-000015090000}"/>
    <cellStyle name="40% - Accent1 2 3 3 2 2 2 2" xfId="5204" xr:uid="{00000000-0005-0000-0000-000016090000}"/>
    <cellStyle name="40% - Accent1 2 3 3 2 2 3" xfId="3874" xr:uid="{00000000-0005-0000-0000-000017090000}"/>
    <cellStyle name="40% - Accent1 2 3 3 2 3" xfId="1876" xr:uid="{00000000-0005-0000-0000-000018090000}"/>
    <cellStyle name="40% - Accent1 2 3 3 2 3 2" xfId="4539" xr:uid="{00000000-0005-0000-0000-000019090000}"/>
    <cellStyle name="40% - Accent1 2 3 3 2 4" xfId="3209" xr:uid="{00000000-0005-0000-0000-00001A090000}"/>
    <cellStyle name="40% - Accent1 2 3 3 3" xfId="872" xr:uid="{00000000-0005-0000-0000-00001B090000}"/>
    <cellStyle name="40% - Accent1 2 3 3 3 2" xfId="2209" xr:uid="{00000000-0005-0000-0000-00001C090000}"/>
    <cellStyle name="40% - Accent1 2 3 3 3 2 2" xfId="4872" xr:uid="{00000000-0005-0000-0000-00001D090000}"/>
    <cellStyle name="40% - Accent1 2 3 3 3 3" xfId="3542" xr:uid="{00000000-0005-0000-0000-00001E090000}"/>
    <cellStyle name="40% - Accent1 2 3 3 4" xfId="1544" xr:uid="{00000000-0005-0000-0000-00001F090000}"/>
    <cellStyle name="40% - Accent1 2 3 3 4 2" xfId="4207" xr:uid="{00000000-0005-0000-0000-000020090000}"/>
    <cellStyle name="40% - Accent1 2 3 3 5" xfId="2877" xr:uid="{00000000-0005-0000-0000-000021090000}"/>
    <cellStyle name="40% - Accent1 2 3 4" xfId="512" xr:uid="{00000000-0005-0000-0000-000022090000}"/>
    <cellStyle name="40% - Accent1 2 3 4 2" xfId="1206" xr:uid="{00000000-0005-0000-0000-000023090000}"/>
    <cellStyle name="40% - Accent1 2 3 4 2 2" xfId="2539" xr:uid="{00000000-0005-0000-0000-000024090000}"/>
    <cellStyle name="40% - Accent1 2 3 4 2 2 2" xfId="5202" xr:uid="{00000000-0005-0000-0000-000025090000}"/>
    <cellStyle name="40% - Accent1 2 3 4 2 3" xfId="3872" xr:uid="{00000000-0005-0000-0000-000026090000}"/>
    <cellStyle name="40% - Accent1 2 3 4 3" xfId="1874" xr:uid="{00000000-0005-0000-0000-000027090000}"/>
    <cellStyle name="40% - Accent1 2 3 4 3 2" xfId="4537" xr:uid="{00000000-0005-0000-0000-000028090000}"/>
    <cellStyle name="40% - Accent1 2 3 4 4" xfId="3207" xr:uid="{00000000-0005-0000-0000-000029090000}"/>
    <cellStyle name="40% - Accent1 2 3 5" xfId="870" xr:uid="{00000000-0005-0000-0000-00002A090000}"/>
    <cellStyle name="40% - Accent1 2 3 5 2" xfId="2207" xr:uid="{00000000-0005-0000-0000-00002B090000}"/>
    <cellStyle name="40% - Accent1 2 3 5 2 2" xfId="4870" xr:uid="{00000000-0005-0000-0000-00002C090000}"/>
    <cellStyle name="40% - Accent1 2 3 5 3" xfId="3540" xr:uid="{00000000-0005-0000-0000-00002D090000}"/>
    <cellStyle name="40% - Accent1 2 3 6" xfId="1542" xr:uid="{00000000-0005-0000-0000-00002E090000}"/>
    <cellStyle name="40% - Accent1 2 3 6 2" xfId="4205" xr:uid="{00000000-0005-0000-0000-00002F090000}"/>
    <cellStyle name="40% - Accent1 2 3 7" xfId="2875" xr:uid="{00000000-0005-0000-0000-000030090000}"/>
    <cellStyle name="40% - Accent1 2 4" xfId="177" xr:uid="{00000000-0005-0000-0000-000031090000}"/>
    <cellStyle name="40% - Accent1 2 4 2" xfId="515" xr:uid="{00000000-0005-0000-0000-000032090000}"/>
    <cellStyle name="40% - Accent1 2 4 2 2" xfId="1209" xr:uid="{00000000-0005-0000-0000-000033090000}"/>
    <cellStyle name="40% - Accent1 2 4 2 2 2" xfId="2542" xr:uid="{00000000-0005-0000-0000-000034090000}"/>
    <cellStyle name="40% - Accent1 2 4 2 2 2 2" xfId="5205" xr:uid="{00000000-0005-0000-0000-000035090000}"/>
    <cellStyle name="40% - Accent1 2 4 2 2 3" xfId="3875" xr:uid="{00000000-0005-0000-0000-000036090000}"/>
    <cellStyle name="40% - Accent1 2 4 2 3" xfId="1877" xr:uid="{00000000-0005-0000-0000-000037090000}"/>
    <cellStyle name="40% - Accent1 2 4 2 3 2" xfId="4540" xr:uid="{00000000-0005-0000-0000-000038090000}"/>
    <cellStyle name="40% - Accent1 2 4 2 4" xfId="3210" xr:uid="{00000000-0005-0000-0000-000039090000}"/>
    <cellStyle name="40% - Accent1 2 4 3" xfId="873" xr:uid="{00000000-0005-0000-0000-00003A090000}"/>
    <cellStyle name="40% - Accent1 2 4 3 2" xfId="2210" xr:uid="{00000000-0005-0000-0000-00003B090000}"/>
    <cellStyle name="40% - Accent1 2 4 3 2 2" xfId="4873" xr:uid="{00000000-0005-0000-0000-00003C090000}"/>
    <cellStyle name="40% - Accent1 2 4 3 3" xfId="3543" xr:uid="{00000000-0005-0000-0000-00003D090000}"/>
    <cellStyle name="40% - Accent1 2 4 4" xfId="1545" xr:uid="{00000000-0005-0000-0000-00003E090000}"/>
    <cellStyle name="40% - Accent1 2 4 4 2" xfId="4208" xr:uid="{00000000-0005-0000-0000-00003F090000}"/>
    <cellStyle name="40% - Accent1 2 4 5" xfId="2878" xr:uid="{00000000-0005-0000-0000-000040090000}"/>
    <cellStyle name="40% - Accent1 2 5" xfId="178" xr:uid="{00000000-0005-0000-0000-000041090000}"/>
    <cellStyle name="40% - Accent1 2 5 2" xfId="516" xr:uid="{00000000-0005-0000-0000-000042090000}"/>
    <cellStyle name="40% - Accent1 2 5 2 2" xfId="1210" xr:uid="{00000000-0005-0000-0000-000043090000}"/>
    <cellStyle name="40% - Accent1 2 5 2 2 2" xfId="2543" xr:uid="{00000000-0005-0000-0000-000044090000}"/>
    <cellStyle name="40% - Accent1 2 5 2 2 2 2" xfId="5206" xr:uid="{00000000-0005-0000-0000-000045090000}"/>
    <cellStyle name="40% - Accent1 2 5 2 2 3" xfId="3876" xr:uid="{00000000-0005-0000-0000-000046090000}"/>
    <cellStyle name="40% - Accent1 2 5 2 3" xfId="1878" xr:uid="{00000000-0005-0000-0000-000047090000}"/>
    <cellStyle name="40% - Accent1 2 5 2 3 2" xfId="4541" xr:uid="{00000000-0005-0000-0000-000048090000}"/>
    <cellStyle name="40% - Accent1 2 5 2 4" xfId="3211" xr:uid="{00000000-0005-0000-0000-000049090000}"/>
    <cellStyle name="40% - Accent1 2 5 3" xfId="874" xr:uid="{00000000-0005-0000-0000-00004A090000}"/>
    <cellStyle name="40% - Accent1 2 5 3 2" xfId="2211" xr:uid="{00000000-0005-0000-0000-00004B090000}"/>
    <cellStyle name="40% - Accent1 2 5 3 2 2" xfId="4874" xr:uid="{00000000-0005-0000-0000-00004C090000}"/>
    <cellStyle name="40% - Accent1 2 5 3 3" xfId="3544" xr:uid="{00000000-0005-0000-0000-00004D090000}"/>
    <cellStyle name="40% - Accent1 2 5 4" xfId="1546" xr:uid="{00000000-0005-0000-0000-00004E090000}"/>
    <cellStyle name="40% - Accent1 2 5 4 2" xfId="4209" xr:uid="{00000000-0005-0000-0000-00004F090000}"/>
    <cellStyle name="40% - Accent1 2 5 5" xfId="2879" xr:uid="{00000000-0005-0000-0000-000050090000}"/>
    <cellStyle name="40% - Accent1 2 6" xfId="505" xr:uid="{00000000-0005-0000-0000-000051090000}"/>
    <cellStyle name="40% - Accent1 2 6 2" xfId="1199" xr:uid="{00000000-0005-0000-0000-000052090000}"/>
    <cellStyle name="40% - Accent1 2 6 2 2" xfId="2532" xr:uid="{00000000-0005-0000-0000-000053090000}"/>
    <cellStyle name="40% - Accent1 2 6 2 2 2" xfId="5195" xr:uid="{00000000-0005-0000-0000-000054090000}"/>
    <cellStyle name="40% - Accent1 2 6 2 3" xfId="3865" xr:uid="{00000000-0005-0000-0000-000055090000}"/>
    <cellStyle name="40% - Accent1 2 6 3" xfId="1867" xr:uid="{00000000-0005-0000-0000-000056090000}"/>
    <cellStyle name="40% - Accent1 2 6 3 2" xfId="4530" xr:uid="{00000000-0005-0000-0000-000057090000}"/>
    <cellStyle name="40% - Accent1 2 6 4" xfId="3200" xr:uid="{00000000-0005-0000-0000-000058090000}"/>
    <cellStyle name="40% - Accent1 2 7" xfId="863" xr:uid="{00000000-0005-0000-0000-000059090000}"/>
    <cellStyle name="40% - Accent1 2 7 2" xfId="2200" xr:uid="{00000000-0005-0000-0000-00005A090000}"/>
    <cellStyle name="40% - Accent1 2 7 2 2" xfId="4863" xr:uid="{00000000-0005-0000-0000-00005B090000}"/>
    <cellStyle name="40% - Accent1 2 7 3" xfId="3533" xr:uid="{00000000-0005-0000-0000-00005C090000}"/>
    <cellStyle name="40% - Accent1 2 8" xfId="1535" xr:uid="{00000000-0005-0000-0000-00005D090000}"/>
    <cellStyle name="40% - Accent1 2 8 2" xfId="4198" xr:uid="{00000000-0005-0000-0000-00005E090000}"/>
    <cellStyle name="40% - Accent1 2 9" xfId="2868" xr:uid="{00000000-0005-0000-0000-00005F090000}"/>
    <cellStyle name="40% - Accent1 3" xfId="179" xr:uid="{00000000-0005-0000-0000-000060090000}"/>
    <cellStyle name="40% - Accent1 3 2" xfId="180" xr:uid="{00000000-0005-0000-0000-000061090000}"/>
    <cellStyle name="40% - Accent1 3 2 2" xfId="181" xr:uid="{00000000-0005-0000-0000-000062090000}"/>
    <cellStyle name="40% - Accent1 3 2 2 2" xfId="519" xr:uid="{00000000-0005-0000-0000-000063090000}"/>
    <cellStyle name="40% - Accent1 3 2 2 2 2" xfId="1213" xr:uid="{00000000-0005-0000-0000-000064090000}"/>
    <cellStyle name="40% - Accent1 3 2 2 2 2 2" xfId="2546" xr:uid="{00000000-0005-0000-0000-000065090000}"/>
    <cellStyle name="40% - Accent1 3 2 2 2 2 2 2" xfId="5209" xr:uid="{00000000-0005-0000-0000-000066090000}"/>
    <cellStyle name="40% - Accent1 3 2 2 2 2 3" xfId="3879" xr:uid="{00000000-0005-0000-0000-000067090000}"/>
    <cellStyle name="40% - Accent1 3 2 2 2 3" xfId="1881" xr:uid="{00000000-0005-0000-0000-000068090000}"/>
    <cellStyle name="40% - Accent1 3 2 2 2 3 2" xfId="4544" xr:uid="{00000000-0005-0000-0000-000069090000}"/>
    <cellStyle name="40% - Accent1 3 2 2 2 4" xfId="3214" xr:uid="{00000000-0005-0000-0000-00006A090000}"/>
    <cellStyle name="40% - Accent1 3 2 2 3" xfId="877" xr:uid="{00000000-0005-0000-0000-00006B090000}"/>
    <cellStyle name="40% - Accent1 3 2 2 3 2" xfId="2214" xr:uid="{00000000-0005-0000-0000-00006C090000}"/>
    <cellStyle name="40% - Accent1 3 2 2 3 2 2" xfId="4877" xr:uid="{00000000-0005-0000-0000-00006D090000}"/>
    <cellStyle name="40% - Accent1 3 2 2 3 3" xfId="3547" xr:uid="{00000000-0005-0000-0000-00006E090000}"/>
    <cellStyle name="40% - Accent1 3 2 2 4" xfId="1549" xr:uid="{00000000-0005-0000-0000-00006F090000}"/>
    <cellStyle name="40% - Accent1 3 2 2 4 2" xfId="4212" xr:uid="{00000000-0005-0000-0000-000070090000}"/>
    <cellStyle name="40% - Accent1 3 2 2 5" xfId="2882" xr:uid="{00000000-0005-0000-0000-000071090000}"/>
    <cellStyle name="40% - Accent1 3 2 3" xfId="182" xr:uid="{00000000-0005-0000-0000-000072090000}"/>
    <cellStyle name="40% - Accent1 3 2 3 2" xfId="520" xr:uid="{00000000-0005-0000-0000-000073090000}"/>
    <cellStyle name="40% - Accent1 3 2 3 2 2" xfId="1214" xr:uid="{00000000-0005-0000-0000-000074090000}"/>
    <cellStyle name="40% - Accent1 3 2 3 2 2 2" xfId="2547" xr:uid="{00000000-0005-0000-0000-000075090000}"/>
    <cellStyle name="40% - Accent1 3 2 3 2 2 2 2" xfId="5210" xr:uid="{00000000-0005-0000-0000-000076090000}"/>
    <cellStyle name="40% - Accent1 3 2 3 2 2 3" xfId="3880" xr:uid="{00000000-0005-0000-0000-000077090000}"/>
    <cellStyle name="40% - Accent1 3 2 3 2 3" xfId="1882" xr:uid="{00000000-0005-0000-0000-000078090000}"/>
    <cellStyle name="40% - Accent1 3 2 3 2 3 2" xfId="4545" xr:uid="{00000000-0005-0000-0000-000079090000}"/>
    <cellStyle name="40% - Accent1 3 2 3 2 4" xfId="3215" xr:uid="{00000000-0005-0000-0000-00007A090000}"/>
    <cellStyle name="40% - Accent1 3 2 3 3" xfId="878" xr:uid="{00000000-0005-0000-0000-00007B090000}"/>
    <cellStyle name="40% - Accent1 3 2 3 3 2" xfId="2215" xr:uid="{00000000-0005-0000-0000-00007C090000}"/>
    <cellStyle name="40% - Accent1 3 2 3 3 2 2" xfId="4878" xr:uid="{00000000-0005-0000-0000-00007D090000}"/>
    <cellStyle name="40% - Accent1 3 2 3 3 3" xfId="3548" xr:uid="{00000000-0005-0000-0000-00007E090000}"/>
    <cellStyle name="40% - Accent1 3 2 3 4" xfId="1550" xr:uid="{00000000-0005-0000-0000-00007F090000}"/>
    <cellStyle name="40% - Accent1 3 2 3 4 2" xfId="4213" xr:uid="{00000000-0005-0000-0000-000080090000}"/>
    <cellStyle name="40% - Accent1 3 2 3 5" xfId="2883" xr:uid="{00000000-0005-0000-0000-000081090000}"/>
    <cellStyle name="40% - Accent1 3 2 4" xfId="518" xr:uid="{00000000-0005-0000-0000-000082090000}"/>
    <cellStyle name="40% - Accent1 3 2 4 2" xfId="1212" xr:uid="{00000000-0005-0000-0000-000083090000}"/>
    <cellStyle name="40% - Accent1 3 2 4 2 2" xfId="2545" xr:uid="{00000000-0005-0000-0000-000084090000}"/>
    <cellStyle name="40% - Accent1 3 2 4 2 2 2" xfId="5208" xr:uid="{00000000-0005-0000-0000-000085090000}"/>
    <cellStyle name="40% - Accent1 3 2 4 2 3" xfId="3878" xr:uid="{00000000-0005-0000-0000-000086090000}"/>
    <cellStyle name="40% - Accent1 3 2 4 3" xfId="1880" xr:uid="{00000000-0005-0000-0000-000087090000}"/>
    <cellStyle name="40% - Accent1 3 2 4 3 2" xfId="4543" xr:uid="{00000000-0005-0000-0000-000088090000}"/>
    <cellStyle name="40% - Accent1 3 2 4 4" xfId="3213" xr:uid="{00000000-0005-0000-0000-000089090000}"/>
    <cellStyle name="40% - Accent1 3 2 5" xfId="876" xr:uid="{00000000-0005-0000-0000-00008A090000}"/>
    <cellStyle name="40% - Accent1 3 2 5 2" xfId="2213" xr:uid="{00000000-0005-0000-0000-00008B090000}"/>
    <cellStyle name="40% - Accent1 3 2 5 2 2" xfId="4876" xr:uid="{00000000-0005-0000-0000-00008C090000}"/>
    <cellStyle name="40% - Accent1 3 2 5 3" xfId="3546" xr:uid="{00000000-0005-0000-0000-00008D090000}"/>
    <cellStyle name="40% - Accent1 3 2 6" xfId="1548" xr:uid="{00000000-0005-0000-0000-00008E090000}"/>
    <cellStyle name="40% - Accent1 3 2 6 2" xfId="4211" xr:uid="{00000000-0005-0000-0000-00008F090000}"/>
    <cellStyle name="40% - Accent1 3 2 7" xfId="2881" xr:uid="{00000000-0005-0000-0000-000090090000}"/>
    <cellStyle name="40% - Accent1 3 3" xfId="183" xr:uid="{00000000-0005-0000-0000-000091090000}"/>
    <cellStyle name="40% - Accent1 3 3 2" xfId="521" xr:uid="{00000000-0005-0000-0000-000092090000}"/>
    <cellStyle name="40% - Accent1 3 3 2 2" xfId="1215" xr:uid="{00000000-0005-0000-0000-000093090000}"/>
    <cellStyle name="40% - Accent1 3 3 2 2 2" xfId="2548" xr:uid="{00000000-0005-0000-0000-000094090000}"/>
    <cellStyle name="40% - Accent1 3 3 2 2 2 2" xfId="5211" xr:uid="{00000000-0005-0000-0000-000095090000}"/>
    <cellStyle name="40% - Accent1 3 3 2 2 3" xfId="3881" xr:uid="{00000000-0005-0000-0000-000096090000}"/>
    <cellStyle name="40% - Accent1 3 3 2 3" xfId="1883" xr:uid="{00000000-0005-0000-0000-000097090000}"/>
    <cellStyle name="40% - Accent1 3 3 2 3 2" xfId="4546" xr:uid="{00000000-0005-0000-0000-000098090000}"/>
    <cellStyle name="40% - Accent1 3 3 2 4" xfId="3216" xr:uid="{00000000-0005-0000-0000-000099090000}"/>
    <cellStyle name="40% - Accent1 3 3 3" xfId="879" xr:uid="{00000000-0005-0000-0000-00009A090000}"/>
    <cellStyle name="40% - Accent1 3 3 3 2" xfId="2216" xr:uid="{00000000-0005-0000-0000-00009B090000}"/>
    <cellStyle name="40% - Accent1 3 3 3 2 2" xfId="4879" xr:uid="{00000000-0005-0000-0000-00009C090000}"/>
    <cellStyle name="40% - Accent1 3 3 3 3" xfId="3549" xr:uid="{00000000-0005-0000-0000-00009D090000}"/>
    <cellStyle name="40% - Accent1 3 3 4" xfId="1551" xr:uid="{00000000-0005-0000-0000-00009E090000}"/>
    <cellStyle name="40% - Accent1 3 3 4 2" xfId="4214" xr:uid="{00000000-0005-0000-0000-00009F090000}"/>
    <cellStyle name="40% - Accent1 3 3 5" xfId="2884" xr:uid="{00000000-0005-0000-0000-0000A0090000}"/>
    <cellStyle name="40% - Accent1 3 4" xfId="184" xr:uid="{00000000-0005-0000-0000-0000A1090000}"/>
    <cellStyle name="40% - Accent1 3 4 2" xfId="522" xr:uid="{00000000-0005-0000-0000-0000A2090000}"/>
    <cellStyle name="40% - Accent1 3 4 2 2" xfId="1216" xr:uid="{00000000-0005-0000-0000-0000A3090000}"/>
    <cellStyle name="40% - Accent1 3 4 2 2 2" xfId="2549" xr:uid="{00000000-0005-0000-0000-0000A4090000}"/>
    <cellStyle name="40% - Accent1 3 4 2 2 2 2" xfId="5212" xr:uid="{00000000-0005-0000-0000-0000A5090000}"/>
    <cellStyle name="40% - Accent1 3 4 2 2 3" xfId="3882" xr:uid="{00000000-0005-0000-0000-0000A6090000}"/>
    <cellStyle name="40% - Accent1 3 4 2 3" xfId="1884" xr:uid="{00000000-0005-0000-0000-0000A7090000}"/>
    <cellStyle name="40% - Accent1 3 4 2 3 2" xfId="4547" xr:uid="{00000000-0005-0000-0000-0000A8090000}"/>
    <cellStyle name="40% - Accent1 3 4 2 4" xfId="3217" xr:uid="{00000000-0005-0000-0000-0000A9090000}"/>
    <cellStyle name="40% - Accent1 3 4 3" xfId="880" xr:uid="{00000000-0005-0000-0000-0000AA090000}"/>
    <cellStyle name="40% - Accent1 3 4 3 2" xfId="2217" xr:uid="{00000000-0005-0000-0000-0000AB090000}"/>
    <cellStyle name="40% - Accent1 3 4 3 2 2" xfId="4880" xr:uid="{00000000-0005-0000-0000-0000AC090000}"/>
    <cellStyle name="40% - Accent1 3 4 3 3" xfId="3550" xr:uid="{00000000-0005-0000-0000-0000AD090000}"/>
    <cellStyle name="40% - Accent1 3 4 4" xfId="1552" xr:uid="{00000000-0005-0000-0000-0000AE090000}"/>
    <cellStyle name="40% - Accent1 3 4 4 2" xfId="4215" xr:uid="{00000000-0005-0000-0000-0000AF090000}"/>
    <cellStyle name="40% - Accent1 3 4 5" xfId="2885" xr:uid="{00000000-0005-0000-0000-0000B0090000}"/>
    <cellStyle name="40% - Accent1 3 5" xfId="517" xr:uid="{00000000-0005-0000-0000-0000B1090000}"/>
    <cellStyle name="40% - Accent1 3 5 2" xfId="1211" xr:uid="{00000000-0005-0000-0000-0000B2090000}"/>
    <cellStyle name="40% - Accent1 3 5 2 2" xfId="2544" xr:uid="{00000000-0005-0000-0000-0000B3090000}"/>
    <cellStyle name="40% - Accent1 3 5 2 2 2" xfId="5207" xr:uid="{00000000-0005-0000-0000-0000B4090000}"/>
    <cellStyle name="40% - Accent1 3 5 2 3" xfId="3877" xr:uid="{00000000-0005-0000-0000-0000B5090000}"/>
    <cellStyle name="40% - Accent1 3 5 3" xfId="1879" xr:uid="{00000000-0005-0000-0000-0000B6090000}"/>
    <cellStyle name="40% - Accent1 3 5 3 2" xfId="4542" xr:uid="{00000000-0005-0000-0000-0000B7090000}"/>
    <cellStyle name="40% - Accent1 3 5 4" xfId="3212" xr:uid="{00000000-0005-0000-0000-0000B8090000}"/>
    <cellStyle name="40% - Accent1 3 6" xfId="875" xr:uid="{00000000-0005-0000-0000-0000B9090000}"/>
    <cellStyle name="40% - Accent1 3 6 2" xfId="2212" xr:uid="{00000000-0005-0000-0000-0000BA090000}"/>
    <cellStyle name="40% - Accent1 3 6 2 2" xfId="4875" xr:uid="{00000000-0005-0000-0000-0000BB090000}"/>
    <cellStyle name="40% - Accent1 3 6 3" xfId="3545" xr:uid="{00000000-0005-0000-0000-0000BC090000}"/>
    <cellStyle name="40% - Accent1 3 7" xfId="1547" xr:uid="{00000000-0005-0000-0000-0000BD090000}"/>
    <cellStyle name="40% - Accent1 3 7 2" xfId="4210" xr:uid="{00000000-0005-0000-0000-0000BE090000}"/>
    <cellStyle name="40% - Accent1 3 8" xfId="2880" xr:uid="{00000000-0005-0000-0000-0000BF090000}"/>
    <cellStyle name="40% - Accent1 4" xfId="185" xr:uid="{00000000-0005-0000-0000-0000C0090000}"/>
    <cellStyle name="40% - Accent1 4 2" xfId="186" xr:uid="{00000000-0005-0000-0000-0000C1090000}"/>
    <cellStyle name="40% - Accent1 4 2 2" xfId="524" xr:uid="{00000000-0005-0000-0000-0000C2090000}"/>
    <cellStyle name="40% - Accent1 4 2 2 2" xfId="1218" xr:uid="{00000000-0005-0000-0000-0000C3090000}"/>
    <cellStyle name="40% - Accent1 4 2 2 2 2" xfId="2551" xr:uid="{00000000-0005-0000-0000-0000C4090000}"/>
    <cellStyle name="40% - Accent1 4 2 2 2 2 2" xfId="5214" xr:uid="{00000000-0005-0000-0000-0000C5090000}"/>
    <cellStyle name="40% - Accent1 4 2 2 2 3" xfId="3884" xr:uid="{00000000-0005-0000-0000-0000C6090000}"/>
    <cellStyle name="40% - Accent1 4 2 2 3" xfId="1886" xr:uid="{00000000-0005-0000-0000-0000C7090000}"/>
    <cellStyle name="40% - Accent1 4 2 2 3 2" xfId="4549" xr:uid="{00000000-0005-0000-0000-0000C8090000}"/>
    <cellStyle name="40% - Accent1 4 2 2 4" xfId="3219" xr:uid="{00000000-0005-0000-0000-0000C9090000}"/>
    <cellStyle name="40% - Accent1 4 2 3" xfId="882" xr:uid="{00000000-0005-0000-0000-0000CA090000}"/>
    <cellStyle name="40% - Accent1 4 2 3 2" xfId="2219" xr:uid="{00000000-0005-0000-0000-0000CB090000}"/>
    <cellStyle name="40% - Accent1 4 2 3 2 2" xfId="4882" xr:uid="{00000000-0005-0000-0000-0000CC090000}"/>
    <cellStyle name="40% - Accent1 4 2 3 3" xfId="3552" xr:uid="{00000000-0005-0000-0000-0000CD090000}"/>
    <cellStyle name="40% - Accent1 4 2 4" xfId="1554" xr:uid="{00000000-0005-0000-0000-0000CE090000}"/>
    <cellStyle name="40% - Accent1 4 2 4 2" xfId="4217" xr:uid="{00000000-0005-0000-0000-0000CF090000}"/>
    <cellStyle name="40% - Accent1 4 2 5" xfId="2887" xr:uid="{00000000-0005-0000-0000-0000D0090000}"/>
    <cellStyle name="40% - Accent1 4 3" xfId="187" xr:uid="{00000000-0005-0000-0000-0000D1090000}"/>
    <cellStyle name="40% - Accent1 4 3 2" xfId="525" xr:uid="{00000000-0005-0000-0000-0000D2090000}"/>
    <cellStyle name="40% - Accent1 4 3 2 2" xfId="1219" xr:uid="{00000000-0005-0000-0000-0000D3090000}"/>
    <cellStyle name="40% - Accent1 4 3 2 2 2" xfId="2552" xr:uid="{00000000-0005-0000-0000-0000D4090000}"/>
    <cellStyle name="40% - Accent1 4 3 2 2 2 2" xfId="5215" xr:uid="{00000000-0005-0000-0000-0000D5090000}"/>
    <cellStyle name="40% - Accent1 4 3 2 2 3" xfId="3885" xr:uid="{00000000-0005-0000-0000-0000D6090000}"/>
    <cellStyle name="40% - Accent1 4 3 2 3" xfId="1887" xr:uid="{00000000-0005-0000-0000-0000D7090000}"/>
    <cellStyle name="40% - Accent1 4 3 2 3 2" xfId="4550" xr:uid="{00000000-0005-0000-0000-0000D8090000}"/>
    <cellStyle name="40% - Accent1 4 3 2 4" xfId="3220" xr:uid="{00000000-0005-0000-0000-0000D9090000}"/>
    <cellStyle name="40% - Accent1 4 3 3" xfId="883" xr:uid="{00000000-0005-0000-0000-0000DA090000}"/>
    <cellStyle name="40% - Accent1 4 3 3 2" xfId="2220" xr:uid="{00000000-0005-0000-0000-0000DB090000}"/>
    <cellStyle name="40% - Accent1 4 3 3 2 2" xfId="4883" xr:uid="{00000000-0005-0000-0000-0000DC090000}"/>
    <cellStyle name="40% - Accent1 4 3 3 3" xfId="3553" xr:uid="{00000000-0005-0000-0000-0000DD090000}"/>
    <cellStyle name="40% - Accent1 4 3 4" xfId="1555" xr:uid="{00000000-0005-0000-0000-0000DE090000}"/>
    <cellStyle name="40% - Accent1 4 3 4 2" xfId="4218" xr:uid="{00000000-0005-0000-0000-0000DF090000}"/>
    <cellStyle name="40% - Accent1 4 3 5" xfId="2888" xr:uid="{00000000-0005-0000-0000-0000E0090000}"/>
    <cellStyle name="40% - Accent1 4 4" xfId="523" xr:uid="{00000000-0005-0000-0000-0000E1090000}"/>
    <cellStyle name="40% - Accent1 4 4 2" xfId="1217" xr:uid="{00000000-0005-0000-0000-0000E2090000}"/>
    <cellStyle name="40% - Accent1 4 4 2 2" xfId="2550" xr:uid="{00000000-0005-0000-0000-0000E3090000}"/>
    <cellStyle name="40% - Accent1 4 4 2 2 2" xfId="5213" xr:uid="{00000000-0005-0000-0000-0000E4090000}"/>
    <cellStyle name="40% - Accent1 4 4 2 3" xfId="3883" xr:uid="{00000000-0005-0000-0000-0000E5090000}"/>
    <cellStyle name="40% - Accent1 4 4 3" xfId="1885" xr:uid="{00000000-0005-0000-0000-0000E6090000}"/>
    <cellStyle name="40% - Accent1 4 4 3 2" xfId="4548" xr:uid="{00000000-0005-0000-0000-0000E7090000}"/>
    <cellStyle name="40% - Accent1 4 4 4" xfId="3218" xr:uid="{00000000-0005-0000-0000-0000E8090000}"/>
    <cellStyle name="40% - Accent1 4 5" xfId="881" xr:uid="{00000000-0005-0000-0000-0000E9090000}"/>
    <cellStyle name="40% - Accent1 4 5 2" xfId="2218" xr:uid="{00000000-0005-0000-0000-0000EA090000}"/>
    <cellStyle name="40% - Accent1 4 5 2 2" xfId="4881" xr:uid="{00000000-0005-0000-0000-0000EB090000}"/>
    <cellStyle name="40% - Accent1 4 5 3" xfId="3551" xr:uid="{00000000-0005-0000-0000-0000EC090000}"/>
    <cellStyle name="40% - Accent1 4 6" xfId="1553" xr:uid="{00000000-0005-0000-0000-0000ED090000}"/>
    <cellStyle name="40% - Accent1 4 6 2" xfId="4216" xr:uid="{00000000-0005-0000-0000-0000EE090000}"/>
    <cellStyle name="40% - Accent1 4 7" xfId="2886" xr:uid="{00000000-0005-0000-0000-0000EF090000}"/>
    <cellStyle name="40% - Accent1 5" xfId="188" xr:uid="{00000000-0005-0000-0000-0000F0090000}"/>
    <cellStyle name="40% - Accent1 5 2" xfId="526" xr:uid="{00000000-0005-0000-0000-0000F1090000}"/>
    <cellStyle name="40% - Accent1 5 2 2" xfId="1220" xr:uid="{00000000-0005-0000-0000-0000F2090000}"/>
    <cellStyle name="40% - Accent1 5 2 2 2" xfId="2553" xr:uid="{00000000-0005-0000-0000-0000F3090000}"/>
    <cellStyle name="40% - Accent1 5 2 2 2 2" xfId="5216" xr:uid="{00000000-0005-0000-0000-0000F4090000}"/>
    <cellStyle name="40% - Accent1 5 2 2 3" xfId="3886" xr:uid="{00000000-0005-0000-0000-0000F5090000}"/>
    <cellStyle name="40% - Accent1 5 2 3" xfId="1888" xr:uid="{00000000-0005-0000-0000-0000F6090000}"/>
    <cellStyle name="40% - Accent1 5 2 3 2" xfId="4551" xr:uid="{00000000-0005-0000-0000-0000F7090000}"/>
    <cellStyle name="40% - Accent1 5 2 4" xfId="3221" xr:uid="{00000000-0005-0000-0000-0000F8090000}"/>
    <cellStyle name="40% - Accent1 5 3" xfId="884" xr:uid="{00000000-0005-0000-0000-0000F9090000}"/>
    <cellStyle name="40% - Accent1 5 3 2" xfId="2221" xr:uid="{00000000-0005-0000-0000-0000FA090000}"/>
    <cellStyle name="40% - Accent1 5 3 2 2" xfId="4884" xr:uid="{00000000-0005-0000-0000-0000FB090000}"/>
    <cellStyle name="40% - Accent1 5 3 3" xfId="3554" xr:uid="{00000000-0005-0000-0000-0000FC090000}"/>
    <cellStyle name="40% - Accent1 5 4" xfId="1556" xr:uid="{00000000-0005-0000-0000-0000FD090000}"/>
    <cellStyle name="40% - Accent1 5 4 2" xfId="4219" xr:uid="{00000000-0005-0000-0000-0000FE090000}"/>
    <cellStyle name="40% - Accent1 5 5" xfId="2889" xr:uid="{00000000-0005-0000-0000-0000FF090000}"/>
    <cellStyle name="40% - Accent1 6" xfId="189" xr:uid="{00000000-0005-0000-0000-0000000A0000}"/>
    <cellStyle name="40% - Accent1 6 2" xfId="527" xr:uid="{00000000-0005-0000-0000-0000010A0000}"/>
    <cellStyle name="40% - Accent1 6 2 2" xfId="1221" xr:uid="{00000000-0005-0000-0000-0000020A0000}"/>
    <cellStyle name="40% - Accent1 6 2 2 2" xfId="2554" xr:uid="{00000000-0005-0000-0000-0000030A0000}"/>
    <cellStyle name="40% - Accent1 6 2 2 2 2" xfId="5217" xr:uid="{00000000-0005-0000-0000-0000040A0000}"/>
    <cellStyle name="40% - Accent1 6 2 2 3" xfId="3887" xr:uid="{00000000-0005-0000-0000-0000050A0000}"/>
    <cellStyle name="40% - Accent1 6 2 3" xfId="1889" xr:uid="{00000000-0005-0000-0000-0000060A0000}"/>
    <cellStyle name="40% - Accent1 6 2 3 2" xfId="4552" xr:uid="{00000000-0005-0000-0000-0000070A0000}"/>
    <cellStyle name="40% - Accent1 6 2 4" xfId="3222" xr:uid="{00000000-0005-0000-0000-0000080A0000}"/>
    <cellStyle name="40% - Accent1 6 3" xfId="885" xr:uid="{00000000-0005-0000-0000-0000090A0000}"/>
    <cellStyle name="40% - Accent1 6 3 2" xfId="2222" xr:uid="{00000000-0005-0000-0000-00000A0A0000}"/>
    <cellStyle name="40% - Accent1 6 3 2 2" xfId="4885" xr:uid="{00000000-0005-0000-0000-00000B0A0000}"/>
    <cellStyle name="40% - Accent1 6 3 3" xfId="3555" xr:uid="{00000000-0005-0000-0000-00000C0A0000}"/>
    <cellStyle name="40% - Accent1 6 4" xfId="1557" xr:uid="{00000000-0005-0000-0000-00000D0A0000}"/>
    <cellStyle name="40% - Accent1 6 4 2" xfId="4220" xr:uid="{00000000-0005-0000-0000-00000E0A0000}"/>
    <cellStyle name="40% - Accent1 6 5" xfId="2890" xr:uid="{00000000-0005-0000-0000-00000F0A0000}"/>
    <cellStyle name="40% - Accent2 2" xfId="190" xr:uid="{00000000-0005-0000-0000-0000100A0000}"/>
    <cellStyle name="40% - Accent2 2 2" xfId="191" xr:uid="{00000000-0005-0000-0000-0000110A0000}"/>
    <cellStyle name="40% - Accent2 2 2 2" xfId="192" xr:uid="{00000000-0005-0000-0000-0000120A0000}"/>
    <cellStyle name="40% - Accent2 2 2 2 2" xfId="193" xr:uid="{00000000-0005-0000-0000-0000130A0000}"/>
    <cellStyle name="40% - Accent2 2 2 2 2 2" xfId="531" xr:uid="{00000000-0005-0000-0000-0000140A0000}"/>
    <cellStyle name="40% - Accent2 2 2 2 2 2 2" xfId="1225" xr:uid="{00000000-0005-0000-0000-0000150A0000}"/>
    <cellStyle name="40% - Accent2 2 2 2 2 2 2 2" xfId="2558" xr:uid="{00000000-0005-0000-0000-0000160A0000}"/>
    <cellStyle name="40% - Accent2 2 2 2 2 2 2 2 2" xfId="5221" xr:uid="{00000000-0005-0000-0000-0000170A0000}"/>
    <cellStyle name="40% - Accent2 2 2 2 2 2 2 3" xfId="3891" xr:uid="{00000000-0005-0000-0000-0000180A0000}"/>
    <cellStyle name="40% - Accent2 2 2 2 2 2 3" xfId="1893" xr:uid="{00000000-0005-0000-0000-0000190A0000}"/>
    <cellStyle name="40% - Accent2 2 2 2 2 2 3 2" xfId="4556" xr:uid="{00000000-0005-0000-0000-00001A0A0000}"/>
    <cellStyle name="40% - Accent2 2 2 2 2 2 4" xfId="3226" xr:uid="{00000000-0005-0000-0000-00001B0A0000}"/>
    <cellStyle name="40% - Accent2 2 2 2 2 3" xfId="889" xr:uid="{00000000-0005-0000-0000-00001C0A0000}"/>
    <cellStyle name="40% - Accent2 2 2 2 2 3 2" xfId="2226" xr:uid="{00000000-0005-0000-0000-00001D0A0000}"/>
    <cellStyle name="40% - Accent2 2 2 2 2 3 2 2" xfId="4889" xr:uid="{00000000-0005-0000-0000-00001E0A0000}"/>
    <cellStyle name="40% - Accent2 2 2 2 2 3 3" xfId="3559" xr:uid="{00000000-0005-0000-0000-00001F0A0000}"/>
    <cellStyle name="40% - Accent2 2 2 2 2 4" xfId="1561" xr:uid="{00000000-0005-0000-0000-0000200A0000}"/>
    <cellStyle name="40% - Accent2 2 2 2 2 4 2" xfId="4224" xr:uid="{00000000-0005-0000-0000-0000210A0000}"/>
    <cellStyle name="40% - Accent2 2 2 2 2 5" xfId="2894" xr:uid="{00000000-0005-0000-0000-0000220A0000}"/>
    <cellStyle name="40% - Accent2 2 2 2 3" xfId="194" xr:uid="{00000000-0005-0000-0000-0000230A0000}"/>
    <cellStyle name="40% - Accent2 2 2 2 3 2" xfId="532" xr:uid="{00000000-0005-0000-0000-0000240A0000}"/>
    <cellStyle name="40% - Accent2 2 2 2 3 2 2" xfId="1226" xr:uid="{00000000-0005-0000-0000-0000250A0000}"/>
    <cellStyle name="40% - Accent2 2 2 2 3 2 2 2" xfId="2559" xr:uid="{00000000-0005-0000-0000-0000260A0000}"/>
    <cellStyle name="40% - Accent2 2 2 2 3 2 2 2 2" xfId="5222" xr:uid="{00000000-0005-0000-0000-0000270A0000}"/>
    <cellStyle name="40% - Accent2 2 2 2 3 2 2 3" xfId="3892" xr:uid="{00000000-0005-0000-0000-0000280A0000}"/>
    <cellStyle name="40% - Accent2 2 2 2 3 2 3" xfId="1894" xr:uid="{00000000-0005-0000-0000-0000290A0000}"/>
    <cellStyle name="40% - Accent2 2 2 2 3 2 3 2" xfId="4557" xr:uid="{00000000-0005-0000-0000-00002A0A0000}"/>
    <cellStyle name="40% - Accent2 2 2 2 3 2 4" xfId="3227" xr:uid="{00000000-0005-0000-0000-00002B0A0000}"/>
    <cellStyle name="40% - Accent2 2 2 2 3 3" xfId="890" xr:uid="{00000000-0005-0000-0000-00002C0A0000}"/>
    <cellStyle name="40% - Accent2 2 2 2 3 3 2" xfId="2227" xr:uid="{00000000-0005-0000-0000-00002D0A0000}"/>
    <cellStyle name="40% - Accent2 2 2 2 3 3 2 2" xfId="4890" xr:uid="{00000000-0005-0000-0000-00002E0A0000}"/>
    <cellStyle name="40% - Accent2 2 2 2 3 3 3" xfId="3560" xr:uid="{00000000-0005-0000-0000-00002F0A0000}"/>
    <cellStyle name="40% - Accent2 2 2 2 3 4" xfId="1562" xr:uid="{00000000-0005-0000-0000-0000300A0000}"/>
    <cellStyle name="40% - Accent2 2 2 2 3 4 2" xfId="4225" xr:uid="{00000000-0005-0000-0000-0000310A0000}"/>
    <cellStyle name="40% - Accent2 2 2 2 3 5" xfId="2895" xr:uid="{00000000-0005-0000-0000-0000320A0000}"/>
    <cellStyle name="40% - Accent2 2 2 2 4" xfId="530" xr:uid="{00000000-0005-0000-0000-0000330A0000}"/>
    <cellStyle name="40% - Accent2 2 2 2 4 2" xfId="1224" xr:uid="{00000000-0005-0000-0000-0000340A0000}"/>
    <cellStyle name="40% - Accent2 2 2 2 4 2 2" xfId="2557" xr:uid="{00000000-0005-0000-0000-0000350A0000}"/>
    <cellStyle name="40% - Accent2 2 2 2 4 2 2 2" xfId="5220" xr:uid="{00000000-0005-0000-0000-0000360A0000}"/>
    <cellStyle name="40% - Accent2 2 2 2 4 2 3" xfId="3890" xr:uid="{00000000-0005-0000-0000-0000370A0000}"/>
    <cellStyle name="40% - Accent2 2 2 2 4 3" xfId="1892" xr:uid="{00000000-0005-0000-0000-0000380A0000}"/>
    <cellStyle name="40% - Accent2 2 2 2 4 3 2" xfId="4555" xr:uid="{00000000-0005-0000-0000-0000390A0000}"/>
    <cellStyle name="40% - Accent2 2 2 2 4 4" xfId="3225" xr:uid="{00000000-0005-0000-0000-00003A0A0000}"/>
    <cellStyle name="40% - Accent2 2 2 2 5" xfId="888" xr:uid="{00000000-0005-0000-0000-00003B0A0000}"/>
    <cellStyle name="40% - Accent2 2 2 2 5 2" xfId="2225" xr:uid="{00000000-0005-0000-0000-00003C0A0000}"/>
    <cellStyle name="40% - Accent2 2 2 2 5 2 2" xfId="4888" xr:uid="{00000000-0005-0000-0000-00003D0A0000}"/>
    <cellStyle name="40% - Accent2 2 2 2 5 3" xfId="3558" xr:uid="{00000000-0005-0000-0000-00003E0A0000}"/>
    <cellStyle name="40% - Accent2 2 2 2 6" xfId="1560" xr:uid="{00000000-0005-0000-0000-00003F0A0000}"/>
    <cellStyle name="40% - Accent2 2 2 2 6 2" xfId="4223" xr:uid="{00000000-0005-0000-0000-0000400A0000}"/>
    <cellStyle name="40% - Accent2 2 2 2 7" xfId="2893" xr:uid="{00000000-0005-0000-0000-0000410A0000}"/>
    <cellStyle name="40% - Accent2 2 2 3" xfId="195" xr:uid="{00000000-0005-0000-0000-0000420A0000}"/>
    <cellStyle name="40% - Accent2 2 2 3 2" xfId="533" xr:uid="{00000000-0005-0000-0000-0000430A0000}"/>
    <cellStyle name="40% - Accent2 2 2 3 2 2" xfId="1227" xr:uid="{00000000-0005-0000-0000-0000440A0000}"/>
    <cellStyle name="40% - Accent2 2 2 3 2 2 2" xfId="2560" xr:uid="{00000000-0005-0000-0000-0000450A0000}"/>
    <cellStyle name="40% - Accent2 2 2 3 2 2 2 2" xfId="5223" xr:uid="{00000000-0005-0000-0000-0000460A0000}"/>
    <cellStyle name="40% - Accent2 2 2 3 2 2 3" xfId="3893" xr:uid="{00000000-0005-0000-0000-0000470A0000}"/>
    <cellStyle name="40% - Accent2 2 2 3 2 3" xfId="1895" xr:uid="{00000000-0005-0000-0000-0000480A0000}"/>
    <cellStyle name="40% - Accent2 2 2 3 2 3 2" xfId="4558" xr:uid="{00000000-0005-0000-0000-0000490A0000}"/>
    <cellStyle name="40% - Accent2 2 2 3 2 4" xfId="3228" xr:uid="{00000000-0005-0000-0000-00004A0A0000}"/>
    <cellStyle name="40% - Accent2 2 2 3 3" xfId="891" xr:uid="{00000000-0005-0000-0000-00004B0A0000}"/>
    <cellStyle name="40% - Accent2 2 2 3 3 2" xfId="2228" xr:uid="{00000000-0005-0000-0000-00004C0A0000}"/>
    <cellStyle name="40% - Accent2 2 2 3 3 2 2" xfId="4891" xr:uid="{00000000-0005-0000-0000-00004D0A0000}"/>
    <cellStyle name="40% - Accent2 2 2 3 3 3" xfId="3561" xr:uid="{00000000-0005-0000-0000-00004E0A0000}"/>
    <cellStyle name="40% - Accent2 2 2 3 4" xfId="1563" xr:uid="{00000000-0005-0000-0000-00004F0A0000}"/>
    <cellStyle name="40% - Accent2 2 2 3 4 2" xfId="4226" xr:uid="{00000000-0005-0000-0000-0000500A0000}"/>
    <cellStyle name="40% - Accent2 2 2 3 5" xfId="2896" xr:uid="{00000000-0005-0000-0000-0000510A0000}"/>
    <cellStyle name="40% - Accent2 2 2 4" xfId="196" xr:uid="{00000000-0005-0000-0000-0000520A0000}"/>
    <cellStyle name="40% - Accent2 2 2 4 2" xfId="534" xr:uid="{00000000-0005-0000-0000-0000530A0000}"/>
    <cellStyle name="40% - Accent2 2 2 4 2 2" xfId="1228" xr:uid="{00000000-0005-0000-0000-0000540A0000}"/>
    <cellStyle name="40% - Accent2 2 2 4 2 2 2" xfId="2561" xr:uid="{00000000-0005-0000-0000-0000550A0000}"/>
    <cellStyle name="40% - Accent2 2 2 4 2 2 2 2" xfId="5224" xr:uid="{00000000-0005-0000-0000-0000560A0000}"/>
    <cellStyle name="40% - Accent2 2 2 4 2 2 3" xfId="3894" xr:uid="{00000000-0005-0000-0000-0000570A0000}"/>
    <cellStyle name="40% - Accent2 2 2 4 2 3" xfId="1896" xr:uid="{00000000-0005-0000-0000-0000580A0000}"/>
    <cellStyle name="40% - Accent2 2 2 4 2 3 2" xfId="4559" xr:uid="{00000000-0005-0000-0000-0000590A0000}"/>
    <cellStyle name="40% - Accent2 2 2 4 2 4" xfId="3229" xr:uid="{00000000-0005-0000-0000-00005A0A0000}"/>
    <cellStyle name="40% - Accent2 2 2 4 3" xfId="892" xr:uid="{00000000-0005-0000-0000-00005B0A0000}"/>
    <cellStyle name="40% - Accent2 2 2 4 3 2" xfId="2229" xr:uid="{00000000-0005-0000-0000-00005C0A0000}"/>
    <cellStyle name="40% - Accent2 2 2 4 3 2 2" xfId="4892" xr:uid="{00000000-0005-0000-0000-00005D0A0000}"/>
    <cellStyle name="40% - Accent2 2 2 4 3 3" xfId="3562" xr:uid="{00000000-0005-0000-0000-00005E0A0000}"/>
    <cellStyle name="40% - Accent2 2 2 4 4" xfId="1564" xr:uid="{00000000-0005-0000-0000-00005F0A0000}"/>
    <cellStyle name="40% - Accent2 2 2 4 4 2" xfId="4227" xr:uid="{00000000-0005-0000-0000-0000600A0000}"/>
    <cellStyle name="40% - Accent2 2 2 4 5" xfId="2897" xr:uid="{00000000-0005-0000-0000-0000610A0000}"/>
    <cellStyle name="40% - Accent2 2 2 5" xfId="529" xr:uid="{00000000-0005-0000-0000-0000620A0000}"/>
    <cellStyle name="40% - Accent2 2 2 5 2" xfId="1223" xr:uid="{00000000-0005-0000-0000-0000630A0000}"/>
    <cellStyle name="40% - Accent2 2 2 5 2 2" xfId="2556" xr:uid="{00000000-0005-0000-0000-0000640A0000}"/>
    <cellStyle name="40% - Accent2 2 2 5 2 2 2" xfId="5219" xr:uid="{00000000-0005-0000-0000-0000650A0000}"/>
    <cellStyle name="40% - Accent2 2 2 5 2 3" xfId="3889" xr:uid="{00000000-0005-0000-0000-0000660A0000}"/>
    <cellStyle name="40% - Accent2 2 2 5 3" xfId="1891" xr:uid="{00000000-0005-0000-0000-0000670A0000}"/>
    <cellStyle name="40% - Accent2 2 2 5 3 2" xfId="4554" xr:uid="{00000000-0005-0000-0000-0000680A0000}"/>
    <cellStyle name="40% - Accent2 2 2 5 4" xfId="3224" xr:uid="{00000000-0005-0000-0000-0000690A0000}"/>
    <cellStyle name="40% - Accent2 2 2 6" xfId="887" xr:uid="{00000000-0005-0000-0000-00006A0A0000}"/>
    <cellStyle name="40% - Accent2 2 2 6 2" xfId="2224" xr:uid="{00000000-0005-0000-0000-00006B0A0000}"/>
    <cellStyle name="40% - Accent2 2 2 6 2 2" xfId="4887" xr:uid="{00000000-0005-0000-0000-00006C0A0000}"/>
    <cellStyle name="40% - Accent2 2 2 6 3" xfId="3557" xr:uid="{00000000-0005-0000-0000-00006D0A0000}"/>
    <cellStyle name="40% - Accent2 2 2 7" xfId="1559" xr:uid="{00000000-0005-0000-0000-00006E0A0000}"/>
    <cellStyle name="40% - Accent2 2 2 7 2" xfId="4222" xr:uid="{00000000-0005-0000-0000-00006F0A0000}"/>
    <cellStyle name="40% - Accent2 2 2 8" xfId="2892" xr:uid="{00000000-0005-0000-0000-0000700A0000}"/>
    <cellStyle name="40% - Accent2 2 3" xfId="197" xr:uid="{00000000-0005-0000-0000-0000710A0000}"/>
    <cellStyle name="40% - Accent2 2 3 2" xfId="198" xr:uid="{00000000-0005-0000-0000-0000720A0000}"/>
    <cellStyle name="40% - Accent2 2 3 2 2" xfId="536" xr:uid="{00000000-0005-0000-0000-0000730A0000}"/>
    <cellStyle name="40% - Accent2 2 3 2 2 2" xfId="1230" xr:uid="{00000000-0005-0000-0000-0000740A0000}"/>
    <cellStyle name="40% - Accent2 2 3 2 2 2 2" xfId="2563" xr:uid="{00000000-0005-0000-0000-0000750A0000}"/>
    <cellStyle name="40% - Accent2 2 3 2 2 2 2 2" xfId="5226" xr:uid="{00000000-0005-0000-0000-0000760A0000}"/>
    <cellStyle name="40% - Accent2 2 3 2 2 2 3" xfId="3896" xr:uid="{00000000-0005-0000-0000-0000770A0000}"/>
    <cellStyle name="40% - Accent2 2 3 2 2 3" xfId="1898" xr:uid="{00000000-0005-0000-0000-0000780A0000}"/>
    <cellStyle name="40% - Accent2 2 3 2 2 3 2" xfId="4561" xr:uid="{00000000-0005-0000-0000-0000790A0000}"/>
    <cellStyle name="40% - Accent2 2 3 2 2 4" xfId="3231" xr:uid="{00000000-0005-0000-0000-00007A0A0000}"/>
    <cellStyle name="40% - Accent2 2 3 2 3" xfId="894" xr:uid="{00000000-0005-0000-0000-00007B0A0000}"/>
    <cellStyle name="40% - Accent2 2 3 2 3 2" xfId="2231" xr:uid="{00000000-0005-0000-0000-00007C0A0000}"/>
    <cellStyle name="40% - Accent2 2 3 2 3 2 2" xfId="4894" xr:uid="{00000000-0005-0000-0000-00007D0A0000}"/>
    <cellStyle name="40% - Accent2 2 3 2 3 3" xfId="3564" xr:uid="{00000000-0005-0000-0000-00007E0A0000}"/>
    <cellStyle name="40% - Accent2 2 3 2 4" xfId="1566" xr:uid="{00000000-0005-0000-0000-00007F0A0000}"/>
    <cellStyle name="40% - Accent2 2 3 2 4 2" xfId="4229" xr:uid="{00000000-0005-0000-0000-0000800A0000}"/>
    <cellStyle name="40% - Accent2 2 3 2 5" xfId="2899" xr:uid="{00000000-0005-0000-0000-0000810A0000}"/>
    <cellStyle name="40% - Accent2 2 3 3" xfId="199" xr:uid="{00000000-0005-0000-0000-0000820A0000}"/>
    <cellStyle name="40% - Accent2 2 3 3 2" xfId="537" xr:uid="{00000000-0005-0000-0000-0000830A0000}"/>
    <cellStyle name="40% - Accent2 2 3 3 2 2" xfId="1231" xr:uid="{00000000-0005-0000-0000-0000840A0000}"/>
    <cellStyle name="40% - Accent2 2 3 3 2 2 2" xfId="2564" xr:uid="{00000000-0005-0000-0000-0000850A0000}"/>
    <cellStyle name="40% - Accent2 2 3 3 2 2 2 2" xfId="5227" xr:uid="{00000000-0005-0000-0000-0000860A0000}"/>
    <cellStyle name="40% - Accent2 2 3 3 2 2 3" xfId="3897" xr:uid="{00000000-0005-0000-0000-0000870A0000}"/>
    <cellStyle name="40% - Accent2 2 3 3 2 3" xfId="1899" xr:uid="{00000000-0005-0000-0000-0000880A0000}"/>
    <cellStyle name="40% - Accent2 2 3 3 2 3 2" xfId="4562" xr:uid="{00000000-0005-0000-0000-0000890A0000}"/>
    <cellStyle name="40% - Accent2 2 3 3 2 4" xfId="3232" xr:uid="{00000000-0005-0000-0000-00008A0A0000}"/>
    <cellStyle name="40% - Accent2 2 3 3 3" xfId="895" xr:uid="{00000000-0005-0000-0000-00008B0A0000}"/>
    <cellStyle name="40% - Accent2 2 3 3 3 2" xfId="2232" xr:uid="{00000000-0005-0000-0000-00008C0A0000}"/>
    <cellStyle name="40% - Accent2 2 3 3 3 2 2" xfId="4895" xr:uid="{00000000-0005-0000-0000-00008D0A0000}"/>
    <cellStyle name="40% - Accent2 2 3 3 3 3" xfId="3565" xr:uid="{00000000-0005-0000-0000-00008E0A0000}"/>
    <cellStyle name="40% - Accent2 2 3 3 4" xfId="1567" xr:uid="{00000000-0005-0000-0000-00008F0A0000}"/>
    <cellStyle name="40% - Accent2 2 3 3 4 2" xfId="4230" xr:uid="{00000000-0005-0000-0000-0000900A0000}"/>
    <cellStyle name="40% - Accent2 2 3 3 5" xfId="2900" xr:uid="{00000000-0005-0000-0000-0000910A0000}"/>
    <cellStyle name="40% - Accent2 2 3 4" xfId="535" xr:uid="{00000000-0005-0000-0000-0000920A0000}"/>
    <cellStyle name="40% - Accent2 2 3 4 2" xfId="1229" xr:uid="{00000000-0005-0000-0000-0000930A0000}"/>
    <cellStyle name="40% - Accent2 2 3 4 2 2" xfId="2562" xr:uid="{00000000-0005-0000-0000-0000940A0000}"/>
    <cellStyle name="40% - Accent2 2 3 4 2 2 2" xfId="5225" xr:uid="{00000000-0005-0000-0000-0000950A0000}"/>
    <cellStyle name="40% - Accent2 2 3 4 2 3" xfId="3895" xr:uid="{00000000-0005-0000-0000-0000960A0000}"/>
    <cellStyle name="40% - Accent2 2 3 4 3" xfId="1897" xr:uid="{00000000-0005-0000-0000-0000970A0000}"/>
    <cellStyle name="40% - Accent2 2 3 4 3 2" xfId="4560" xr:uid="{00000000-0005-0000-0000-0000980A0000}"/>
    <cellStyle name="40% - Accent2 2 3 4 4" xfId="3230" xr:uid="{00000000-0005-0000-0000-0000990A0000}"/>
    <cellStyle name="40% - Accent2 2 3 5" xfId="893" xr:uid="{00000000-0005-0000-0000-00009A0A0000}"/>
    <cellStyle name="40% - Accent2 2 3 5 2" xfId="2230" xr:uid="{00000000-0005-0000-0000-00009B0A0000}"/>
    <cellStyle name="40% - Accent2 2 3 5 2 2" xfId="4893" xr:uid="{00000000-0005-0000-0000-00009C0A0000}"/>
    <cellStyle name="40% - Accent2 2 3 5 3" xfId="3563" xr:uid="{00000000-0005-0000-0000-00009D0A0000}"/>
    <cellStyle name="40% - Accent2 2 3 6" xfId="1565" xr:uid="{00000000-0005-0000-0000-00009E0A0000}"/>
    <cellStyle name="40% - Accent2 2 3 6 2" xfId="4228" xr:uid="{00000000-0005-0000-0000-00009F0A0000}"/>
    <cellStyle name="40% - Accent2 2 3 7" xfId="2898" xr:uid="{00000000-0005-0000-0000-0000A00A0000}"/>
    <cellStyle name="40% - Accent2 2 4" xfId="200" xr:uid="{00000000-0005-0000-0000-0000A10A0000}"/>
    <cellStyle name="40% - Accent2 2 4 2" xfId="538" xr:uid="{00000000-0005-0000-0000-0000A20A0000}"/>
    <cellStyle name="40% - Accent2 2 4 2 2" xfId="1232" xr:uid="{00000000-0005-0000-0000-0000A30A0000}"/>
    <cellStyle name="40% - Accent2 2 4 2 2 2" xfId="2565" xr:uid="{00000000-0005-0000-0000-0000A40A0000}"/>
    <cellStyle name="40% - Accent2 2 4 2 2 2 2" xfId="5228" xr:uid="{00000000-0005-0000-0000-0000A50A0000}"/>
    <cellStyle name="40% - Accent2 2 4 2 2 3" xfId="3898" xr:uid="{00000000-0005-0000-0000-0000A60A0000}"/>
    <cellStyle name="40% - Accent2 2 4 2 3" xfId="1900" xr:uid="{00000000-0005-0000-0000-0000A70A0000}"/>
    <cellStyle name="40% - Accent2 2 4 2 3 2" xfId="4563" xr:uid="{00000000-0005-0000-0000-0000A80A0000}"/>
    <cellStyle name="40% - Accent2 2 4 2 4" xfId="3233" xr:uid="{00000000-0005-0000-0000-0000A90A0000}"/>
    <cellStyle name="40% - Accent2 2 4 3" xfId="896" xr:uid="{00000000-0005-0000-0000-0000AA0A0000}"/>
    <cellStyle name="40% - Accent2 2 4 3 2" xfId="2233" xr:uid="{00000000-0005-0000-0000-0000AB0A0000}"/>
    <cellStyle name="40% - Accent2 2 4 3 2 2" xfId="4896" xr:uid="{00000000-0005-0000-0000-0000AC0A0000}"/>
    <cellStyle name="40% - Accent2 2 4 3 3" xfId="3566" xr:uid="{00000000-0005-0000-0000-0000AD0A0000}"/>
    <cellStyle name="40% - Accent2 2 4 4" xfId="1568" xr:uid="{00000000-0005-0000-0000-0000AE0A0000}"/>
    <cellStyle name="40% - Accent2 2 4 4 2" xfId="4231" xr:uid="{00000000-0005-0000-0000-0000AF0A0000}"/>
    <cellStyle name="40% - Accent2 2 4 5" xfId="2901" xr:uid="{00000000-0005-0000-0000-0000B00A0000}"/>
    <cellStyle name="40% - Accent2 2 5" xfId="201" xr:uid="{00000000-0005-0000-0000-0000B10A0000}"/>
    <cellStyle name="40% - Accent2 2 5 2" xfId="539" xr:uid="{00000000-0005-0000-0000-0000B20A0000}"/>
    <cellStyle name="40% - Accent2 2 5 2 2" xfId="1233" xr:uid="{00000000-0005-0000-0000-0000B30A0000}"/>
    <cellStyle name="40% - Accent2 2 5 2 2 2" xfId="2566" xr:uid="{00000000-0005-0000-0000-0000B40A0000}"/>
    <cellStyle name="40% - Accent2 2 5 2 2 2 2" xfId="5229" xr:uid="{00000000-0005-0000-0000-0000B50A0000}"/>
    <cellStyle name="40% - Accent2 2 5 2 2 3" xfId="3899" xr:uid="{00000000-0005-0000-0000-0000B60A0000}"/>
    <cellStyle name="40% - Accent2 2 5 2 3" xfId="1901" xr:uid="{00000000-0005-0000-0000-0000B70A0000}"/>
    <cellStyle name="40% - Accent2 2 5 2 3 2" xfId="4564" xr:uid="{00000000-0005-0000-0000-0000B80A0000}"/>
    <cellStyle name="40% - Accent2 2 5 2 4" xfId="3234" xr:uid="{00000000-0005-0000-0000-0000B90A0000}"/>
    <cellStyle name="40% - Accent2 2 5 3" xfId="897" xr:uid="{00000000-0005-0000-0000-0000BA0A0000}"/>
    <cellStyle name="40% - Accent2 2 5 3 2" xfId="2234" xr:uid="{00000000-0005-0000-0000-0000BB0A0000}"/>
    <cellStyle name="40% - Accent2 2 5 3 2 2" xfId="4897" xr:uid="{00000000-0005-0000-0000-0000BC0A0000}"/>
    <cellStyle name="40% - Accent2 2 5 3 3" xfId="3567" xr:uid="{00000000-0005-0000-0000-0000BD0A0000}"/>
    <cellStyle name="40% - Accent2 2 5 4" xfId="1569" xr:uid="{00000000-0005-0000-0000-0000BE0A0000}"/>
    <cellStyle name="40% - Accent2 2 5 4 2" xfId="4232" xr:uid="{00000000-0005-0000-0000-0000BF0A0000}"/>
    <cellStyle name="40% - Accent2 2 5 5" xfId="2902" xr:uid="{00000000-0005-0000-0000-0000C00A0000}"/>
    <cellStyle name="40% - Accent2 2 6" xfId="528" xr:uid="{00000000-0005-0000-0000-0000C10A0000}"/>
    <cellStyle name="40% - Accent2 2 6 2" xfId="1222" xr:uid="{00000000-0005-0000-0000-0000C20A0000}"/>
    <cellStyle name="40% - Accent2 2 6 2 2" xfId="2555" xr:uid="{00000000-0005-0000-0000-0000C30A0000}"/>
    <cellStyle name="40% - Accent2 2 6 2 2 2" xfId="5218" xr:uid="{00000000-0005-0000-0000-0000C40A0000}"/>
    <cellStyle name="40% - Accent2 2 6 2 3" xfId="3888" xr:uid="{00000000-0005-0000-0000-0000C50A0000}"/>
    <cellStyle name="40% - Accent2 2 6 3" xfId="1890" xr:uid="{00000000-0005-0000-0000-0000C60A0000}"/>
    <cellStyle name="40% - Accent2 2 6 3 2" xfId="4553" xr:uid="{00000000-0005-0000-0000-0000C70A0000}"/>
    <cellStyle name="40% - Accent2 2 6 4" xfId="3223" xr:uid="{00000000-0005-0000-0000-0000C80A0000}"/>
    <cellStyle name="40% - Accent2 2 7" xfId="886" xr:uid="{00000000-0005-0000-0000-0000C90A0000}"/>
    <cellStyle name="40% - Accent2 2 7 2" xfId="2223" xr:uid="{00000000-0005-0000-0000-0000CA0A0000}"/>
    <cellStyle name="40% - Accent2 2 7 2 2" xfId="4886" xr:uid="{00000000-0005-0000-0000-0000CB0A0000}"/>
    <cellStyle name="40% - Accent2 2 7 3" xfId="3556" xr:uid="{00000000-0005-0000-0000-0000CC0A0000}"/>
    <cellStyle name="40% - Accent2 2 8" xfId="1558" xr:uid="{00000000-0005-0000-0000-0000CD0A0000}"/>
    <cellStyle name="40% - Accent2 2 8 2" xfId="4221" xr:uid="{00000000-0005-0000-0000-0000CE0A0000}"/>
    <cellStyle name="40% - Accent2 2 9" xfId="2891" xr:uid="{00000000-0005-0000-0000-0000CF0A0000}"/>
    <cellStyle name="40% - Accent2 3" xfId="202" xr:uid="{00000000-0005-0000-0000-0000D00A0000}"/>
    <cellStyle name="40% - Accent2 3 2" xfId="203" xr:uid="{00000000-0005-0000-0000-0000D10A0000}"/>
    <cellStyle name="40% - Accent2 3 2 2" xfId="204" xr:uid="{00000000-0005-0000-0000-0000D20A0000}"/>
    <cellStyle name="40% - Accent2 3 2 2 2" xfId="542" xr:uid="{00000000-0005-0000-0000-0000D30A0000}"/>
    <cellStyle name="40% - Accent2 3 2 2 2 2" xfId="1236" xr:uid="{00000000-0005-0000-0000-0000D40A0000}"/>
    <cellStyle name="40% - Accent2 3 2 2 2 2 2" xfId="2569" xr:uid="{00000000-0005-0000-0000-0000D50A0000}"/>
    <cellStyle name="40% - Accent2 3 2 2 2 2 2 2" xfId="5232" xr:uid="{00000000-0005-0000-0000-0000D60A0000}"/>
    <cellStyle name="40% - Accent2 3 2 2 2 2 3" xfId="3902" xr:uid="{00000000-0005-0000-0000-0000D70A0000}"/>
    <cellStyle name="40% - Accent2 3 2 2 2 3" xfId="1904" xr:uid="{00000000-0005-0000-0000-0000D80A0000}"/>
    <cellStyle name="40% - Accent2 3 2 2 2 3 2" xfId="4567" xr:uid="{00000000-0005-0000-0000-0000D90A0000}"/>
    <cellStyle name="40% - Accent2 3 2 2 2 4" xfId="3237" xr:uid="{00000000-0005-0000-0000-0000DA0A0000}"/>
    <cellStyle name="40% - Accent2 3 2 2 3" xfId="900" xr:uid="{00000000-0005-0000-0000-0000DB0A0000}"/>
    <cellStyle name="40% - Accent2 3 2 2 3 2" xfId="2237" xr:uid="{00000000-0005-0000-0000-0000DC0A0000}"/>
    <cellStyle name="40% - Accent2 3 2 2 3 2 2" xfId="4900" xr:uid="{00000000-0005-0000-0000-0000DD0A0000}"/>
    <cellStyle name="40% - Accent2 3 2 2 3 3" xfId="3570" xr:uid="{00000000-0005-0000-0000-0000DE0A0000}"/>
    <cellStyle name="40% - Accent2 3 2 2 4" xfId="1572" xr:uid="{00000000-0005-0000-0000-0000DF0A0000}"/>
    <cellStyle name="40% - Accent2 3 2 2 4 2" xfId="4235" xr:uid="{00000000-0005-0000-0000-0000E00A0000}"/>
    <cellStyle name="40% - Accent2 3 2 2 5" xfId="2905" xr:uid="{00000000-0005-0000-0000-0000E10A0000}"/>
    <cellStyle name="40% - Accent2 3 2 3" xfId="205" xr:uid="{00000000-0005-0000-0000-0000E20A0000}"/>
    <cellStyle name="40% - Accent2 3 2 3 2" xfId="543" xr:uid="{00000000-0005-0000-0000-0000E30A0000}"/>
    <cellStyle name="40% - Accent2 3 2 3 2 2" xfId="1237" xr:uid="{00000000-0005-0000-0000-0000E40A0000}"/>
    <cellStyle name="40% - Accent2 3 2 3 2 2 2" xfId="2570" xr:uid="{00000000-0005-0000-0000-0000E50A0000}"/>
    <cellStyle name="40% - Accent2 3 2 3 2 2 2 2" xfId="5233" xr:uid="{00000000-0005-0000-0000-0000E60A0000}"/>
    <cellStyle name="40% - Accent2 3 2 3 2 2 3" xfId="3903" xr:uid="{00000000-0005-0000-0000-0000E70A0000}"/>
    <cellStyle name="40% - Accent2 3 2 3 2 3" xfId="1905" xr:uid="{00000000-0005-0000-0000-0000E80A0000}"/>
    <cellStyle name="40% - Accent2 3 2 3 2 3 2" xfId="4568" xr:uid="{00000000-0005-0000-0000-0000E90A0000}"/>
    <cellStyle name="40% - Accent2 3 2 3 2 4" xfId="3238" xr:uid="{00000000-0005-0000-0000-0000EA0A0000}"/>
    <cellStyle name="40% - Accent2 3 2 3 3" xfId="901" xr:uid="{00000000-0005-0000-0000-0000EB0A0000}"/>
    <cellStyle name="40% - Accent2 3 2 3 3 2" xfId="2238" xr:uid="{00000000-0005-0000-0000-0000EC0A0000}"/>
    <cellStyle name="40% - Accent2 3 2 3 3 2 2" xfId="4901" xr:uid="{00000000-0005-0000-0000-0000ED0A0000}"/>
    <cellStyle name="40% - Accent2 3 2 3 3 3" xfId="3571" xr:uid="{00000000-0005-0000-0000-0000EE0A0000}"/>
    <cellStyle name="40% - Accent2 3 2 3 4" xfId="1573" xr:uid="{00000000-0005-0000-0000-0000EF0A0000}"/>
    <cellStyle name="40% - Accent2 3 2 3 4 2" xfId="4236" xr:uid="{00000000-0005-0000-0000-0000F00A0000}"/>
    <cellStyle name="40% - Accent2 3 2 3 5" xfId="2906" xr:uid="{00000000-0005-0000-0000-0000F10A0000}"/>
    <cellStyle name="40% - Accent2 3 2 4" xfId="541" xr:uid="{00000000-0005-0000-0000-0000F20A0000}"/>
    <cellStyle name="40% - Accent2 3 2 4 2" xfId="1235" xr:uid="{00000000-0005-0000-0000-0000F30A0000}"/>
    <cellStyle name="40% - Accent2 3 2 4 2 2" xfId="2568" xr:uid="{00000000-0005-0000-0000-0000F40A0000}"/>
    <cellStyle name="40% - Accent2 3 2 4 2 2 2" xfId="5231" xr:uid="{00000000-0005-0000-0000-0000F50A0000}"/>
    <cellStyle name="40% - Accent2 3 2 4 2 3" xfId="3901" xr:uid="{00000000-0005-0000-0000-0000F60A0000}"/>
    <cellStyle name="40% - Accent2 3 2 4 3" xfId="1903" xr:uid="{00000000-0005-0000-0000-0000F70A0000}"/>
    <cellStyle name="40% - Accent2 3 2 4 3 2" xfId="4566" xr:uid="{00000000-0005-0000-0000-0000F80A0000}"/>
    <cellStyle name="40% - Accent2 3 2 4 4" xfId="3236" xr:uid="{00000000-0005-0000-0000-0000F90A0000}"/>
    <cellStyle name="40% - Accent2 3 2 5" xfId="899" xr:uid="{00000000-0005-0000-0000-0000FA0A0000}"/>
    <cellStyle name="40% - Accent2 3 2 5 2" xfId="2236" xr:uid="{00000000-0005-0000-0000-0000FB0A0000}"/>
    <cellStyle name="40% - Accent2 3 2 5 2 2" xfId="4899" xr:uid="{00000000-0005-0000-0000-0000FC0A0000}"/>
    <cellStyle name="40% - Accent2 3 2 5 3" xfId="3569" xr:uid="{00000000-0005-0000-0000-0000FD0A0000}"/>
    <cellStyle name="40% - Accent2 3 2 6" xfId="1571" xr:uid="{00000000-0005-0000-0000-0000FE0A0000}"/>
    <cellStyle name="40% - Accent2 3 2 6 2" xfId="4234" xr:uid="{00000000-0005-0000-0000-0000FF0A0000}"/>
    <cellStyle name="40% - Accent2 3 2 7" xfId="2904" xr:uid="{00000000-0005-0000-0000-0000000B0000}"/>
    <cellStyle name="40% - Accent2 3 3" xfId="206" xr:uid="{00000000-0005-0000-0000-0000010B0000}"/>
    <cellStyle name="40% - Accent2 3 3 2" xfId="544" xr:uid="{00000000-0005-0000-0000-0000020B0000}"/>
    <cellStyle name="40% - Accent2 3 3 2 2" xfId="1238" xr:uid="{00000000-0005-0000-0000-0000030B0000}"/>
    <cellStyle name="40% - Accent2 3 3 2 2 2" xfId="2571" xr:uid="{00000000-0005-0000-0000-0000040B0000}"/>
    <cellStyle name="40% - Accent2 3 3 2 2 2 2" xfId="5234" xr:uid="{00000000-0005-0000-0000-0000050B0000}"/>
    <cellStyle name="40% - Accent2 3 3 2 2 3" xfId="3904" xr:uid="{00000000-0005-0000-0000-0000060B0000}"/>
    <cellStyle name="40% - Accent2 3 3 2 3" xfId="1906" xr:uid="{00000000-0005-0000-0000-0000070B0000}"/>
    <cellStyle name="40% - Accent2 3 3 2 3 2" xfId="4569" xr:uid="{00000000-0005-0000-0000-0000080B0000}"/>
    <cellStyle name="40% - Accent2 3 3 2 4" xfId="3239" xr:uid="{00000000-0005-0000-0000-0000090B0000}"/>
    <cellStyle name="40% - Accent2 3 3 3" xfId="902" xr:uid="{00000000-0005-0000-0000-00000A0B0000}"/>
    <cellStyle name="40% - Accent2 3 3 3 2" xfId="2239" xr:uid="{00000000-0005-0000-0000-00000B0B0000}"/>
    <cellStyle name="40% - Accent2 3 3 3 2 2" xfId="4902" xr:uid="{00000000-0005-0000-0000-00000C0B0000}"/>
    <cellStyle name="40% - Accent2 3 3 3 3" xfId="3572" xr:uid="{00000000-0005-0000-0000-00000D0B0000}"/>
    <cellStyle name="40% - Accent2 3 3 4" xfId="1574" xr:uid="{00000000-0005-0000-0000-00000E0B0000}"/>
    <cellStyle name="40% - Accent2 3 3 4 2" xfId="4237" xr:uid="{00000000-0005-0000-0000-00000F0B0000}"/>
    <cellStyle name="40% - Accent2 3 3 5" xfId="2907" xr:uid="{00000000-0005-0000-0000-0000100B0000}"/>
    <cellStyle name="40% - Accent2 3 4" xfId="207" xr:uid="{00000000-0005-0000-0000-0000110B0000}"/>
    <cellStyle name="40% - Accent2 3 4 2" xfId="545" xr:uid="{00000000-0005-0000-0000-0000120B0000}"/>
    <cellStyle name="40% - Accent2 3 4 2 2" xfId="1239" xr:uid="{00000000-0005-0000-0000-0000130B0000}"/>
    <cellStyle name="40% - Accent2 3 4 2 2 2" xfId="2572" xr:uid="{00000000-0005-0000-0000-0000140B0000}"/>
    <cellStyle name="40% - Accent2 3 4 2 2 2 2" xfId="5235" xr:uid="{00000000-0005-0000-0000-0000150B0000}"/>
    <cellStyle name="40% - Accent2 3 4 2 2 3" xfId="3905" xr:uid="{00000000-0005-0000-0000-0000160B0000}"/>
    <cellStyle name="40% - Accent2 3 4 2 3" xfId="1907" xr:uid="{00000000-0005-0000-0000-0000170B0000}"/>
    <cellStyle name="40% - Accent2 3 4 2 3 2" xfId="4570" xr:uid="{00000000-0005-0000-0000-0000180B0000}"/>
    <cellStyle name="40% - Accent2 3 4 2 4" xfId="3240" xr:uid="{00000000-0005-0000-0000-0000190B0000}"/>
    <cellStyle name="40% - Accent2 3 4 3" xfId="903" xr:uid="{00000000-0005-0000-0000-00001A0B0000}"/>
    <cellStyle name="40% - Accent2 3 4 3 2" xfId="2240" xr:uid="{00000000-0005-0000-0000-00001B0B0000}"/>
    <cellStyle name="40% - Accent2 3 4 3 2 2" xfId="4903" xr:uid="{00000000-0005-0000-0000-00001C0B0000}"/>
    <cellStyle name="40% - Accent2 3 4 3 3" xfId="3573" xr:uid="{00000000-0005-0000-0000-00001D0B0000}"/>
    <cellStyle name="40% - Accent2 3 4 4" xfId="1575" xr:uid="{00000000-0005-0000-0000-00001E0B0000}"/>
    <cellStyle name="40% - Accent2 3 4 4 2" xfId="4238" xr:uid="{00000000-0005-0000-0000-00001F0B0000}"/>
    <cellStyle name="40% - Accent2 3 4 5" xfId="2908" xr:uid="{00000000-0005-0000-0000-0000200B0000}"/>
    <cellStyle name="40% - Accent2 3 5" xfId="540" xr:uid="{00000000-0005-0000-0000-0000210B0000}"/>
    <cellStyle name="40% - Accent2 3 5 2" xfId="1234" xr:uid="{00000000-0005-0000-0000-0000220B0000}"/>
    <cellStyle name="40% - Accent2 3 5 2 2" xfId="2567" xr:uid="{00000000-0005-0000-0000-0000230B0000}"/>
    <cellStyle name="40% - Accent2 3 5 2 2 2" xfId="5230" xr:uid="{00000000-0005-0000-0000-0000240B0000}"/>
    <cellStyle name="40% - Accent2 3 5 2 3" xfId="3900" xr:uid="{00000000-0005-0000-0000-0000250B0000}"/>
    <cellStyle name="40% - Accent2 3 5 3" xfId="1902" xr:uid="{00000000-0005-0000-0000-0000260B0000}"/>
    <cellStyle name="40% - Accent2 3 5 3 2" xfId="4565" xr:uid="{00000000-0005-0000-0000-0000270B0000}"/>
    <cellStyle name="40% - Accent2 3 5 4" xfId="3235" xr:uid="{00000000-0005-0000-0000-0000280B0000}"/>
    <cellStyle name="40% - Accent2 3 6" xfId="898" xr:uid="{00000000-0005-0000-0000-0000290B0000}"/>
    <cellStyle name="40% - Accent2 3 6 2" xfId="2235" xr:uid="{00000000-0005-0000-0000-00002A0B0000}"/>
    <cellStyle name="40% - Accent2 3 6 2 2" xfId="4898" xr:uid="{00000000-0005-0000-0000-00002B0B0000}"/>
    <cellStyle name="40% - Accent2 3 6 3" xfId="3568" xr:uid="{00000000-0005-0000-0000-00002C0B0000}"/>
    <cellStyle name="40% - Accent2 3 7" xfId="1570" xr:uid="{00000000-0005-0000-0000-00002D0B0000}"/>
    <cellStyle name="40% - Accent2 3 7 2" xfId="4233" xr:uid="{00000000-0005-0000-0000-00002E0B0000}"/>
    <cellStyle name="40% - Accent2 3 8" xfId="2903" xr:uid="{00000000-0005-0000-0000-00002F0B0000}"/>
    <cellStyle name="40% - Accent2 4" xfId="208" xr:uid="{00000000-0005-0000-0000-0000300B0000}"/>
    <cellStyle name="40% - Accent2 4 2" xfId="209" xr:uid="{00000000-0005-0000-0000-0000310B0000}"/>
    <cellStyle name="40% - Accent2 4 2 2" xfId="547" xr:uid="{00000000-0005-0000-0000-0000320B0000}"/>
    <cellStyle name="40% - Accent2 4 2 2 2" xfId="1241" xr:uid="{00000000-0005-0000-0000-0000330B0000}"/>
    <cellStyle name="40% - Accent2 4 2 2 2 2" xfId="2574" xr:uid="{00000000-0005-0000-0000-0000340B0000}"/>
    <cellStyle name="40% - Accent2 4 2 2 2 2 2" xfId="5237" xr:uid="{00000000-0005-0000-0000-0000350B0000}"/>
    <cellStyle name="40% - Accent2 4 2 2 2 3" xfId="3907" xr:uid="{00000000-0005-0000-0000-0000360B0000}"/>
    <cellStyle name="40% - Accent2 4 2 2 3" xfId="1909" xr:uid="{00000000-0005-0000-0000-0000370B0000}"/>
    <cellStyle name="40% - Accent2 4 2 2 3 2" xfId="4572" xr:uid="{00000000-0005-0000-0000-0000380B0000}"/>
    <cellStyle name="40% - Accent2 4 2 2 4" xfId="3242" xr:uid="{00000000-0005-0000-0000-0000390B0000}"/>
    <cellStyle name="40% - Accent2 4 2 3" xfId="905" xr:uid="{00000000-0005-0000-0000-00003A0B0000}"/>
    <cellStyle name="40% - Accent2 4 2 3 2" xfId="2242" xr:uid="{00000000-0005-0000-0000-00003B0B0000}"/>
    <cellStyle name="40% - Accent2 4 2 3 2 2" xfId="4905" xr:uid="{00000000-0005-0000-0000-00003C0B0000}"/>
    <cellStyle name="40% - Accent2 4 2 3 3" xfId="3575" xr:uid="{00000000-0005-0000-0000-00003D0B0000}"/>
    <cellStyle name="40% - Accent2 4 2 4" xfId="1577" xr:uid="{00000000-0005-0000-0000-00003E0B0000}"/>
    <cellStyle name="40% - Accent2 4 2 4 2" xfId="4240" xr:uid="{00000000-0005-0000-0000-00003F0B0000}"/>
    <cellStyle name="40% - Accent2 4 2 5" xfId="2910" xr:uid="{00000000-0005-0000-0000-0000400B0000}"/>
    <cellStyle name="40% - Accent2 4 3" xfId="210" xr:uid="{00000000-0005-0000-0000-0000410B0000}"/>
    <cellStyle name="40% - Accent2 4 3 2" xfId="548" xr:uid="{00000000-0005-0000-0000-0000420B0000}"/>
    <cellStyle name="40% - Accent2 4 3 2 2" xfId="1242" xr:uid="{00000000-0005-0000-0000-0000430B0000}"/>
    <cellStyle name="40% - Accent2 4 3 2 2 2" xfId="2575" xr:uid="{00000000-0005-0000-0000-0000440B0000}"/>
    <cellStyle name="40% - Accent2 4 3 2 2 2 2" xfId="5238" xr:uid="{00000000-0005-0000-0000-0000450B0000}"/>
    <cellStyle name="40% - Accent2 4 3 2 2 3" xfId="3908" xr:uid="{00000000-0005-0000-0000-0000460B0000}"/>
    <cellStyle name="40% - Accent2 4 3 2 3" xfId="1910" xr:uid="{00000000-0005-0000-0000-0000470B0000}"/>
    <cellStyle name="40% - Accent2 4 3 2 3 2" xfId="4573" xr:uid="{00000000-0005-0000-0000-0000480B0000}"/>
    <cellStyle name="40% - Accent2 4 3 2 4" xfId="3243" xr:uid="{00000000-0005-0000-0000-0000490B0000}"/>
    <cellStyle name="40% - Accent2 4 3 3" xfId="906" xr:uid="{00000000-0005-0000-0000-00004A0B0000}"/>
    <cellStyle name="40% - Accent2 4 3 3 2" xfId="2243" xr:uid="{00000000-0005-0000-0000-00004B0B0000}"/>
    <cellStyle name="40% - Accent2 4 3 3 2 2" xfId="4906" xr:uid="{00000000-0005-0000-0000-00004C0B0000}"/>
    <cellStyle name="40% - Accent2 4 3 3 3" xfId="3576" xr:uid="{00000000-0005-0000-0000-00004D0B0000}"/>
    <cellStyle name="40% - Accent2 4 3 4" xfId="1578" xr:uid="{00000000-0005-0000-0000-00004E0B0000}"/>
    <cellStyle name="40% - Accent2 4 3 4 2" xfId="4241" xr:uid="{00000000-0005-0000-0000-00004F0B0000}"/>
    <cellStyle name="40% - Accent2 4 3 5" xfId="2911" xr:uid="{00000000-0005-0000-0000-0000500B0000}"/>
    <cellStyle name="40% - Accent2 4 4" xfId="546" xr:uid="{00000000-0005-0000-0000-0000510B0000}"/>
    <cellStyle name="40% - Accent2 4 4 2" xfId="1240" xr:uid="{00000000-0005-0000-0000-0000520B0000}"/>
    <cellStyle name="40% - Accent2 4 4 2 2" xfId="2573" xr:uid="{00000000-0005-0000-0000-0000530B0000}"/>
    <cellStyle name="40% - Accent2 4 4 2 2 2" xfId="5236" xr:uid="{00000000-0005-0000-0000-0000540B0000}"/>
    <cellStyle name="40% - Accent2 4 4 2 3" xfId="3906" xr:uid="{00000000-0005-0000-0000-0000550B0000}"/>
    <cellStyle name="40% - Accent2 4 4 3" xfId="1908" xr:uid="{00000000-0005-0000-0000-0000560B0000}"/>
    <cellStyle name="40% - Accent2 4 4 3 2" xfId="4571" xr:uid="{00000000-0005-0000-0000-0000570B0000}"/>
    <cellStyle name="40% - Accent2 4 4 4" xfId="3241" xr:uid="{00000000-0005-0000-0000-0000580B0000}"/>
    <cellStyle name="40% - Accent2 4 5" xfId="904" xr:uid="{00000000-0005-0000-0000-0000590B0000}"/>
    <cellStyle name="40% - Accent2 4 5 2" xfId="2241" xr:uid="{00000000-0005-0000-0000-00005A0B0000}"/>
    <cellStyle name="40% - Accent2 4 5 2 2" xfId="4904" xr:uid="{00000000-0005-0000-0000-00005B0B0000}"/>
    <cellStyle name="40% - Accent2 4 5 3" xfId="3574" xr:uid="{00000000-0005-0000-0000-00005C0B0000}"/>
    <cellStyle name="40% - Accent2 4 6" xfId="1576" xr:uid="{00000000-0005-0000-0000-00005D0B0000}"/>
    <cellStyle name="40% - Accent2 4 6 2" xfId="4239" xr:uid="{00000000-0005-0000-0000-00005E0B0000}"/>
    <cellStyle name="40% - Accent2 4 7" xfId="2909" xr:uid="{00000000-0005-0000-0000-00005F0B0000}"/>
    <cellStyle name="40% - Accent2 5" xfId="211" xr:uid="{00000000-0005-0000-0000-0000600B0000}"/>
    <cellStyle name="40% - Accent2 5 2" xfId="549" xr:uid="{00000000-0005-0000-0000-0000610B0000}"/>
    <cellStyle name="40% - Accent2 5 2 2" xfId="1243" xr:uid="{00000000-0005-0000-0000-0000620B0000}"/>
    <cellStyle name="40% - Accent2 5 2 2 2" xfId="2576" xr:uid="{00000000-0005-0000-0000-0000630B0000}"/>
    <cellStyle name="40% - Accent2 5 2 2 2 2" xfId="5239" xr:uid="{00000000-0005-0000-0000-0000640B0000}"/>
    <cellStyle name="40% - Accent2 5 2 2 3" xfId="3909" xr:uid="{00000000-0005-0000-0000-0000650B0000}"/>
    <cellStyle name="40% - Accent2 5 2 3" xfId="1911" xr:uid="{00000000-0005-0000-0000-0000660B0000}"/>
    <cellStyle name="40% - Accent2 5 2 3 2" xfId="4574" xr:uid="{00000000-0005-0000-0000-0000670B0000}"/>
    <cellStyle name="40% - Accent2 5 2 4" xfId="3244" xr:uid="{00000000-0005-0000-0000-0000680B0000}"/>
    <cellStyle name="40% - Accent2 5 3" xfId="907" xr:uid="{00000000-0005-0000-0000-0000690B0000}"/>
    <cellStyle name="40% - Accent2 5 3 2" xfId="2244" xr:uid="{00000000-0005-0000-0000-00006A0B0000}"/>
    <cellStyle name="40% - Accent2 5 3 2 2" xfId="4907" xr:uid="{00000000-0005-0000-0000-00006B0B0000}"/>
    <cellStyle name="40% - Accent2 5 3 3" xfId="3577" xr:uid="{00000000-0005-0000-0000-00006C0B0000}"/>
    <cellStyle name="40% - Accent2 5 4" xfId="1579" xr:uid="{00000000-0005-0000-0000-00006D0B0000}"/>
    <cellStyle name="40% - Accent2 5 4 2" xfId="4242" xr:uid="{00000000-0005-0000-0000-00006E0B0000}"/>
    <cellStyle name="40% - Accent2 5 5" xfId="2912" xr:uid="{00000000-0005-0000-0000-00006F0B0000}"/>
    <cellStyle name="40% - Accent2 6" xfId="212" xr:uid="{00000000-0005-0000-0000-0000700B0000}"/>
    <cellStyle name="40% - Accent2 6 2" xfId="550" xr:uid="{00000000-0005-0000-0000-0000710B0000}"/>
    <cellStyle name="40% - Accent2 6 2 2" xfId="1244" xr:uid="{00000000-0005-0000-0000-0000720B0000}"/>
    <cellStyle name="40% - Accent2 6 2 2 2" xfId="2577" xr:uid="{00000000-0005-0000-0000-0000730B0000}"/>
    <cellStyle name="40% - Accent2 6 2 2 2 2" xfId="5240" xr:uid="{00000000-0005-0000-0000-0000740B0000}"/>
    <cellStyle name="40% - Accent2 6 2 2 3" xfId="3910" xr:uid="{00000000-0005-0000-0000-0000750B0000}"/>
    <cellStyle name="40% - Accent2 6 2 3" xfId="1912" xr:uid="{00000000-0005-0000-0000-0000760B0000}"/>
    <cellStyle name="40% - Accent2 6 2 3 2" xfId="4575" xr:uid="{00000000-0005-0000-0000-0000770B0000}"/>
    <cellStyle name="40% - Accent2 6 2 4" xfId="3245" xr:uid="{00000000-0005-0000-0000-0000780B0000}"/>
    <cellStyle name="40% - Accent2 6 3" xfId="908" xr:uid="{00000000-0005-0000-0000-0000790B0000}"/>
    <cellStyle name="40% - Accent2 6 3 2" xfId="2245" xr:uid="{00000000-0005-0000-0000-00007A0B0000}"/>
    <cellStyle name="40% - Accent2 6 3 2 2" xfId="4908" xr:uid="{00000000-0005-0000-0000-00007B0B0000}"/>
    <cellStyle name="40% - Accent2 6 3 3" xfId="3578" xr:uid="{00000000-0005-0000-0000-00007C0B0000}"/>
    <cellStyle name="40% - Accent2 6 4" xfId="1580" xr:uid="{00000000-0005-0000-0000-00007D0B0000}"/>
    <cellStyle name="40% - Accent2 6 4 2" xfId="4243" xr:uid="{00000000-0005-0000-0000-00007E0B0000}"/>
    <cellStyle name="40% - Accent2 6 5" xfId="2913" xr:uid="{00000000-0005-0000-0000-00007F0B0000}"/>
    <cellStyle name="40% - Accent3 2" xfId="213" xr:uid="{00000000-0005-0000-0000-0000800B0000}"/>
    <cellStyle name="40% - Accent3 2 2" xfId="214" xr:uid="{00000000-0005-0000-0000-0000810B0000}"/>
    <cellStyle name="40% - Accent3 2 2 2" xfId="215" xr:uid="{00000000-0005-0000-0000-0000820B0000}"/>
    <cellStyle name="40% - Accent3 2 2 2 2" xfId="216" xr:uid="{00000000-0005-0000-0000-0000830B0000}"/>
    <cellStyle name="40% - Accent3 2 2 2 2 2" xfId="554" xr:uid="{00000000-0005-0000-0000-0000840B0000}"/>
    <cellStyle name="40% - Accent3 2 2 2 2 2 2" xfId="1248" xr:uid="{00000000-0005-0000-0000-0000850B0000}"/>
    <cellStyle name="40% - Accent3 2 2 2 2 2 2 2" xfId="2581" xr:uid="{00000000-0005-0000-0000-0000860B0000}"/>
    <cellStyle name="40% - Accent3 2 2 2 2 2 2 2 2" xfId="5244" xr:uid="{00000000-0005-0000-0000-0000870B0000}"/>
    <cellStyle name="40% - Accent3 2 2 2 2 2 2 3" xfId="3914" xr:uid="{00000000-0005-0000-0000-0000880B0000}"/>
    <cellStyle name="40% - Accent3 2 2 2 2 2 3" xfId="1916" xr:uid="{00000000-0005-0000-0000-0000890B0000}"/>
    <cellStyle name="40% - Accent3 2 2 2 2 2 3 2" xfId="4579" xr:uid="{00000000-0005-0000-0000-00008A0B0000}"/>
    <cellStyle name="40% - Accent3 2 2 2 2 2 4" xfId="3249" xr:uid="{00000000-0005-0000-0000-00008B0B0000}"/>
    <cellStyle name="40% - Accent3 2 2 2 2 3" xfId="912" xr:uid="{00000000-0005-0000-0000-00008C0B0000}"/>
    <cellStyle name="40% - Accent3 2 2 2 2 3 2" xfId="2249" xr:uid="{00000000-0005-0000-0000-00008D0B0000}"/>
    <cellStyle name="40% - Accent3 2 2 2 2 3 2 2" xfId="4912" xr:uid="{00000000-0005-0000-0000-00008E0B0000}"/>
    <cellStyle name="40% - Accent3 2 2 2 2 3 3" xfId="3582" xr:uid="{00000000-0005-0000-0000-00008F0B0000}"/>
    <cellStyle name="40% - Accent3 2 2 2 2 4" xfId="1584" xr:uid="{00000000-0005-0000-0000-0000900B0000}"/>
    <cellStyle name="40% - Accent3 2 2 2 2 4 2" xfId="4247" xr:uid="{00000000-0005-0000-0000-0000910B0000}"/>
    <cellStyle name="40% - Accent3 2 2 2 2 5" xfId="2917" xr:uid="{00000000-0005-0000-0000-0000920B0000}"/>
    <cellStyle name="40% - Accent3 2 2 2 3" xfId="217" xr:uid="{00000000-0005-0000-0000-0000930B0000}"/>
    <cellStyle name="40% - Accent3 2 2 2 3 2" xfId="555" xr:uid="{00000000-0005-0000-0000-0000940B0000}"/>
    <cellStyle name="40% - Accent3 2 2 2 3 2 2" xfId="1249" xr:uid="{00000000-0005-0000-0000-0000950B0000}"/>
    <cellStyle name="40% - Accent3 2 2 2 3 2 2 2" xfId="2582" xr:uid="{00000000-0005-0000-0000-0000960B0000}"/>
    <cellStyle name="40% - Accent3 2 2 2 3 2 2 2 2" xfId="5245" xr:uid="{00000000-0005-0000-0000-0000970B0000}"/>
    <cellStyle name="40% - Accent3 2 2 2 3 2 2 3" xfId="3915" xr:uid="{00000000-0005-0000-0000-0000980B0000}"/>
    <cellStyle name="40% - Accent3 2 2 2 3 2 3" xfId="1917" xr:uid="{00000000-0005-0000-0000-0000990B0000}"/>
    <cellStyle name="40% - Accent3 2 2 2 3 2 3 2" xfId="4580" xr:uid="{00000000-0005-0000-0000-00009A0B0000}"/>
    <cellStyle name="40% - Accent3 2 2 2 3 2 4" xfId="3250" xr:uid="{00000000-0005-0000-0000-00009B0B0000}"/>
    <cellStyle name="40% - Accent3 2 2 2 3 3" xfId="913" xr:uid="{00000000-0005-0000-0000-00009C0B0000}"/>
    <cellStyle name="40% - Accent3 2 2 2 3 3 2" xfId="2250" xr:uid="{00000000-0005-0000-0000-00009D0B0000}"/>
    <cellStyle name="40% - Accent3 2 2 2 3 3 2 2" xfId="4913" xr:uid="{00000000-0005-0000-0000-00009E0B0000}"/>
    <cellStyle name="40% - Accent3 2 2 2 3 3 3" xfId="3583" xr:uid="{00000000-0005-0000-0000-00009F0B0000}"/>
    <cellStyle name="40% - Accent3 2 2 2 3 4" xfId="1585" xr:uid="{00000000-0005-0000-0000-0000A00B0000}"/>
    <cellStyle name="40% - Accent3 2 2 2 3 4 2" xfId="4248" xr:uid="{00000000-0005-0000-0000-0000A10B0000}"/>
    <cellStyle name="40% - Accent3 2 2 2 3 5" xfId="2918" xr:uid="{00000000-0005-0000-0000-0000A20B0000}"/>
    <cellStyle name="40% - Accent3 2 2 2 4" xfId="553" xr:uid="{00000000-0005-0000-0000-0000A30B0000}"/>
    <cellStyle name="40% - Accent3 2 2 2 4 2" xfId="1247" xr:uid="{00000000-0005-0000-0000-0000A40B0000}"/>
    <cellStyle name="40% - Accent3 2 2 2 4 2 2" xfId="2580" xr:uid="{00000000-0005-0000-0000-0000A50B0000}"/>
    <cellStyle name="40% - Accent3 2 2 2 4 2 2 2" xfId="5243" xr:uid="{00000000-0005-0000-0000-0000A60B0000}"/>
    <cellStyle name="40% - Accent3 2 2 2 4 2 3" xfId="3913" xr:uid="{00000000-0005-0000-0000-0000A70B0000}"/>
    <cellStyle name="40% - Accent3 2 2 2 4 3" xfId="1915" xr:uid="{00000000-0005-0000-0000-0000A80B0000}"/>
    <cellStyle name="40% - Accent3 2 2 2 4 3 2" xfId="4578" xr:uid="{00000000-0005-0000-0000-0000A90B0000}"/>
    <cellStyle name="40% - Accent3 2 2 2 4 4" xfId="3248" xr:uid="{00000000-0005-0000-0000-0000AA0B0000}"/>
    <cellStyle name="40% - Accent3 2 2 2 5" xfId="911" xr:uid="{00000000-0005-0000-0000-0000AB0B0000}"/>
    <cellStyle name="40% - Accent3 2 2 2 5 2" xfId="2248" xr:uid="{00000000-0005-0000-0000-0000AC0B0000}"/>
    <cellStyle name="40% - Accent3 2 2 2 5 2 2" xfId="4911" xr:uid="{00000000-0005-0000-0000-0000AD0B0000}"/>
    <cellStyle name="40% - Accent3 2 2 2 5 3" xfId="3581" xr:uid="{00000000-0005-0000-0000-0000AE0B0000}"/>
    <cellStyle name="40% - Accent3 2 2 2 6" xfId="1583" xr:uid="{00000000-0005-0000-0000-0000AF0B0000}"/>
    <cellStyle name="40% - Accent3 2 2 2 6 2" xfId="4246" xr:uid="{00000000-0005-0000-0000-0000B00B0000}"/>
    <cellStyle name="40% - Accent3 2 2 2 7" xfId="2916" xr:uid="{00000000-0005-0000-0000-0000B10B0000}"/>
    <cellStyle name="40% - Accent3 2 2 3" xfId="218" xr:uid="{00000000-0005-0000-0000-0000B20B0000}"/>
    <cellStyle name="40% - Accent3 2 2 3 2" xfId="556" xr:uid="{00000000-0005-0000-0000-0000B30B0000}"/>
    <cellStyle name="40% - Accent3 2 2 3 2 2" xfId="1250" xr:uid="{00000000-0005-0000-0000-0000B40B0000}"/>
    <cellStyle name="40% - Accent3 2 2 3 2 2 2" xfId="2583" xr:uid="{00000000-0005-0000-0000-0000B50B0000}"/>
    <cellStyle name="40% - Accent3 2 2 3 2 2 2 2" xfId="5246" xr:uid="{00000000-0005-0000-0000-0000B60B0000}"/>
    <cellStyle name="40% - Accent3 2 2 3 2 2 3" xfId="3916" xr:uid="{00000000-0005-0000-0000-0000B70B0000}"/>
    <cellStyle name="40% - Accent3 2 2 3 2 3" xfId="1918" xr:uid="{00000000-0005-0000-0000-0000B80B0000}"/>
    <cellStyle name="40% - Accent3 2 2 3 2 3 2" xfId="4581" xr:uid="{00000000-0005-0000-0000-0000B90B0000}"/>
    <cellStyle name="40% - Accent3 2 2 3 2 4" xfId="3251" xr:uid="{00000000-0005-0000-0000-0000BA0B0000}"/>
    <cellStyle name="40% - Accent3 2 2 3 3" xfId="914" xr:uid="{00000000-0005-0000-0000-0000BB0B0000}"/>
    <cellStyle name="40% - Accent3 2 2 3 3 2" xfId="2251" xr:uid="{00000000-0005-0000-0000-0000BC0B0000}"/>
    <cellStyle name="40% - Accent3 2 2 3 3 2 2" xfId="4914" xr:uid="{00000000-0005-0000-0000-0000BD0B0000}"/>
    <cellStyle name="40% - Accent3 2 2 3 3 3" xfId="3584" xr:uid="{00000000-0005-0000-0000-0000BE0B0000}"/>
    <cellStyle name="40% - Accent3 2 2 3 4" xfId="1586" xr:uid="{00000000-0005-0000-0000-0000BF0B0000}"/>
    <cellStyle name="40% - Accent3 2 2 3 4 2" xfId="4249" xr:uid="{00000000-0005-0000-0000-0000C00B0000}"/>
    <cellStyle name="40% - Accent3 2 2 3 5" xfId="2919" xr:uid="{00000000-0005-0000-0000-0000C10B0000}"/>
    <cellStyle name="40% - Accent3 2 2 4" xfId="219" xr:uid="{00000000-0005-0000-0000-0000C20B0000}"/>
    <cellStyle name="40% - Accent3 2 2 4 2" xfId="557" xr:uid="{00000000-0005-0000-0000-0000C30B0000}"/>
    <cellStyle name="40% - Accent3 2 2 4 2 2" xfId="1251" xr:uid="{00000000-0005-0000-0000-0000C40B0000}"/>
    <cellStyle name="40% - Accent3 2 2 4 2 2 2" xfId="2584" xr:uid="{00000000-0005-0000-0000-0000C50B0000}"/>
    <cellStyle name="40% - Accent3 2 2 4 2 2 2 2" xfId="5247" xr:uid="{00000000-0005-0000-0000-0000C60B0000}"/>
    <cellStyle name="40% - Accent3 2 2 4 2 2 3" xfId="3917" xr:uid="{00000000-0005-0000-0000-0000C70B0000}"/>
    <cellStyle name="40% - Accent3 2 2 4 2 3" xfId="1919" xr:uid="{00000000-0005-0000-0000-0000C80B0000}"/>
    <cellStyle name="40% - Accent3 2 2 4 2 3 2" xfId="4582" xr:uid="{00000000-0005-0000-0000-0000C90B0000}"/>
    <cellStyle name="40% - Accent3 2 2 4 2 4" xfId="3252" xr:uid="{00000000-0005-0000-0000-0000CA0B0000}"/>
    <cellStyle name="40% - Accent3 2 2 4 3" xfId="915" xr:uid="{00000000-0005-0000-0000-0000CB0B0000}"/>
    <cellStyle name="40% - Accent3 2 2 4 3 2" xfId="2252" xr:uid="{00000000-0005-0000-0000-0000CC0B0000}"/>
    <cellStyle name="40% - Accent3 2 2 4 3 2 2" xfId="4915" xr:uid="{00000000-0005-0000-0000-0000CD0B0000}"/>
    <cellStyle name="40% - Accent3 2 2 4 3 3" xfId="3585" xr:uid="{00000000-0005-0000-0000-0000CE0B0000}"/>
    <cellStyle name="40% - Accent3 2 2 4 4" xfId="1587" xr:uid="{00000000-0005-0000-0000-0000CF0B0000}"/>
    <cellStyle name="40% - Accent3 2 2 4 4 2" xfId="4250" xr:uid="{00000000-0005-0000-0000-0000D00B0000}"/>
    <cellStyle name="40% - Accent3 2 2 4 5" xfId="2920" xr:uid="{00000000-0005-0000-0000-0000D10B0000}"/>
    <cellStyle name="40% - Accent3 2 2 5" xfId="552" xr:uid="{00000000-0005-0000-0000-0000D20B0000}"/>
    <cellStyle name="40% - Accent3 2 2 5 2" xfId="1246" xr:uid="{00000000-0005-0000-0000-0000D30B0000}"/>
    <cellStyle name="40% - Accent3 2 2 5 2 2" xfId="2579" xr:uid="{00000000-0005-0000-0000-0000D40B0000}"/>
    <cellStyle name="40% - Accent3 2 2 5 2 2 2" xfId="5242" xr:uid="{00000000-0005-0000-0000-0000D50B0000}"/>
    <cellStyle name="40% - Accent3 2 2 5 2 3" xfId="3912" xr:uid="{00000000-0005-0000-0000-0000D60B0000}"/>
    <cellStyle name="40% - Accent3 2 2 5 3" xfId="1914" xr:uid="{00000000-0005-0000-0000-0000D70B0000}"/>
    <cellStyle name="40% - Accent3 2 2 5 3 2" xfId="4577" xr:uid="{00000000-0005-0000-0000-0000D80B0000}"/>
    <cellStyle name="40% - Accent3 2 2 5 4" xfId="3247" xr:uid="{00000000-0005-0000-0000-0000D90B0000}"/>
    <cellStyle name="40% - Accent3 2 2 6" xfId="910" xr:uid="{00000000-0005-0000-0000-0000DA0B0000}"/>
    <cellStyle name="40% - Accent3 2 2 6 2" xfId="2247" xr:uid="{00000000-0005-0000-0000-0000DB0B0000}"/>
    <cellStyle name="40% - Accent3 2 2 6 2 2" xfId="4910" xr:uid="{00000000-0005-0000-0000-0000DC0B0000}"/>
    <cellStyle name="40% - Accent3 2 2 6 3" xfId="3580" xr:uid="{00000000-0005-0000-0000-0000DD0B0000}"/>
    <cellStyle name="40% - Accent3 2 2 7" xfId="1582" xr:uid="{00000000-0005-0000-0000-0000DE0B0000}"/>
    <cellStyle name="40% - Accent3 2 2 7 2" xfId="4245" xr:uid="{00000000-0005-0000-0000-0000DF0B0000}"/>
    <cellStyle name="40% - Accent3 2 2 8" xfId="2915" xr:uid="{00000000-0005-0000-0000-0000E00B0000}"/>
    <cellStyle name="40% - Accent3 2 3" xfId="220" xr:uid="{00000000-0005-0000-0000-0000E10B0000}"/>
    <cellStyle name="40% - Accent3 2 3 2" xfId="221" xr:uid="{00000000-0005-0000-0000-0000E20B0000}"/>
    <cellStyle name="40% - Accent3 2 3 2 2" xfId="559" xr:uid="{00000000-0005-0000-0000-0000E30B0000}"/>
    <cellStyle name="40% - Accent3 2 3 2 2 2" xfId="1253" xr:uid="{00000000-0005-0000-0000-0000E40B0000}"/>
    <cellStyle name="40% - Accent3 2 3 2 2 2 2" xfId="2586" xr:uid="{00000000-0005-0000-0000-0000E50B0000}"/>
    <cellStyle name="40% - Accent3 2 3 2 2 2 2 2" xfId="5249" xr:uid="{00000000-0005-0000-0000-0000E60B0000}"/>
    <cellStyle name="40% - Accent3 2 3 2 2 2 3" xfId="3919" xr:uid="{00000000-0005-0000-0000-0000E70B0000}"/>
    <cellStyle name="40% - Accent3 2 3 2 2 3" xfId="1921" xr:uid="{00000000-0005-0000-0000-0000E80B0000}"/>
    <cellStyle name="40% - Accent3 2 3 2 2 3 2" xfId="4584" xr:uid="{00000000-0005-0000-0000-0000E90B0000}"/>
    <cellStyle name="40% - Accent3 2 3 2 2 4" xfId="3254" xr:uid="{00000000-0005-0000-0000-0000EA0B0000}"/>
    <cellStyle name="40% - Accent3 2 3 2 3" xfId="917" xr:uid="{00000000-0005-0000-0000-0000EB0B0000}"/>
    <cellStyle name="40% - Accent3 2 3 2 3 2" xfId="2254" xr:uid="{00000000-0005-0000-0000-0000EC0B0000}"/>
    <cellStyle name="40% - Accent3 2 3 2 3 2 2" xfId="4917" xr:uid="{00000000-0005-0000-0000-0000ED0B0000}"/>
    <cellStyle name="40% - Accent3 2 3 2 3 3" xfId="3587" xr:uid="{00000000-0005-0000-0000-0000EE0B0000}"/>
    <cellStyle name="40% - Accent3 2 3 2 4" xfId="1589" xr:uid="{00000000-0005-0000-0000-0000EF0B0000}"/>
    <cellStyle name="40% - Accent3 2 3 2 4 2" xfId="4252" xr:uid="{00000000-0005-0000-0000-0000F00B0000}"/>
    <cellStyle name="40% - Accent3 2 3 2 5" xfId="2922" xr:uid="{00000000-0005-0000-0000-0000F10B0000}"/>
    <cellStyle name="40% - Accent3 2 3 3" xfId="222" xr:uid="{00000000-0005-0000-0000-0000F20B0000}"/>
    <cellStyle name="40% - Accent3 2 3 3 2" xfId="560" xr:uid="{00000000-0005-0000-0000-0000F30B0000}"/>
    <cellStyle name="40% - Accent3 2 3 3 2 2" xfId="1254" xr:uid="{00000000-0005-0000-0000-0000F40B0000}"/>
    <cellStyle name="40% - Accent3 2 3 3 2 2 2" xfId="2587" xr:uid="{00000000-0005-0000-0000-0000F50B0000}"/>
    <cellStyle name="40% - Accent3 2 3 3 2 2 2 2" xfId="5250" xr:uid="{00000000-0005-0000-0000-0000F60B0000}"/>
    <cellStyle name="40% - Accent3 2 3 3 2 2 3" xfId="3920" xr:uid="{00000000-0005-0000-0000-0000F70B0000}"/>
    <cellStyle name="40% - Accent3 2 3 3 2 3" xfId="1922" xr:uid="{00000000-0005-0000-0000-0000F80B0000}"/>
    <cellStyle name="40% - Accent3 2 3 3 2 3 2" xfId="4585" xr:uid="{00000000-0005-0000-0000-0000F90B0000}"/>
    <cellStyle name="40% - Accent3 2 3 3 2 4" xfId="3255" xr:uid="{00000000-0005-0000-0000-0000FA0B0000}"/>
    <cellStyle name="40% - Accent3 2 3 3 3" xfId="918" xr:uid="{00000000-0005-0000-0000-0000FB0B0000}"/>
    <cellStyle name="40% - Accent3 2 3 3 3 2" xfId="2255" xr:uid="{00000000-0005-0000-0000-0000FC0B0000}"/>
    <cellStyle name="40% - Accent3 2 3 3 3 2 2" xfId="4918" xr:uid="{00000000-0005-0000-0000-0000FD0B0000}"/>
    <cellStyle name="40% - Accent3 2 3 3 3 3" xfId="3588" xr:uid="{00000000-0005-0000-0000-0000FE0B0000}"/>
    <cellStyle name="40% - Accent3 2 3 3 4" xfId="1590" xr:uid="{00000000-0005-0000-0000-0000FF0B0000}"/>
    <cellStyle name="40% - Accent3 2 3 3 4 2" xfId="4253" xr:uid="{00000000-0005-0000-0000-0000000C0000}"/>
    <cellStyle name="40% - Accent3 2 3 3 5" xfId="2923" xr:uid="{00000000-0005-0000-0000-0000010C0000}"/>
    <cellStyle name="40% - Accent3 2 3 4" xfId="558" xr:uid="{00000000-0005-0000-0000-0000020C0000}"/>
    <cellStyle name="40% - Accent3 2 3 4 2" xfId="1252" xr:uid="{00000000-0005-0000-0000-0000030C0000}"/>
    <cellStyle name="40% - Accent3 2 3 4 2 2" xfId="2585" xr:uid="{00000000-0005-0000-0000-0000040C0000}"/>
    <cellStyle name="40% - Accent3 2 3 4 2 2 2" xfId="5248" xr:uid="{00000000-0005-0000-0000-0000050C0000}"/>
    <cellStyle name="40% - Accent3 2 3 4 2 3" xfId="3918" xr:uid="{00000000-0005-0000-0000-0000060C0000}"/>
    <cellStyle name="40% - Accent3 2 3 4 3" xfId="1920" xr:uid="{00000000-0005-0000-0000-0000070C0000}"/>
    <cellStyle name="40% - Accent3 2 3 4 3 2" xfId="4583" xr:uid="{00000000-0005-0000-0000-0000080C0000}"/>
    <cellStyle name="40% - Accent3 2 3 4 4" xfId="3253" xr:uid="{00000000-0005-0000-0000-0000090C0000}"/>
    <cellStyle name="40% - Accent3 2 3 5" xfId="916" xr:uid="{00000000-0005-0000-0000-00000A0C0000}"/>
    <cellStyle name="40% - Accent3 2 3 5 2" xfId="2253" xr:uid="{00000000-0005-0000-0000-00000B0C0000}"/>
    <cellStyle name="40% - Accent3 2 3 5 2 2" xfId="4916" xr:uid="{00000000-0005-0000-0000-00000C0C0000}"/>
    <cellStyle name="40% - Accent3 2 3 5 3" xfId="3586" xr:uid="{00000000-0005-0000-0000-00000D0C0000}"/>
    <cellStyle name="40% - Accent3 2 3 6" xfId="1588" xr:uid="{00000000-0005-0000-0000-00000E0C0000}"/>
    <cellStyle name="40% - Accent3 2 3 6 2" xfId="4251" xr:uid="{00000000-0005-0000-0000-00000F0C0000}"/>
    <cellStyle name="40% - Accent3 2 3 7" xfId="2921" xr:uid="{00000000-0005-0000-0000-0000100C0000}"/>
    <cellStyle name="40% - Accent3 2 4" xfId="223" xr:uid="{00000000-0005-0000-0000-0000110C0000}"/>
    <cellStyle name="40% - Accent3 2 4 2" xfId="561" xr:uid="{00000000-0005-0000-0000-0000120C0000}"/>
    <cellStyle name="40% - Accent3 2 4 2 2" xfId="1255" xr:uid="{00000000-0005-0000-0000-0000130C0000}"/>
    <cellStyle name="40% - Accent3 2 4 2 2 2" xfId="2588" xr:uid="{00000000-0005-0000-0000-0000140C0000}"/>
    <cellStyle name="40% - Accent3 2 4 2 2 2 2" xfId="5251" xr:uid="{00000000-0005-0000-0000-0000150C0000}"/>
    <cellStyle name="40% - Accent3 2 4 2 2 3" xfId="3921" xr:uid="{00000000-0005-0000-0000-0000160C0000}"/>
    <cellStyle name="40% - Accent3 2 4 2 3" xfId="1923" xr:uid="{00000000-0005-0000-0000-0000170C0000}"/>
    <cellStyle name="40% - Accent3 2 4 2 3 2" xfId="4586" xr:uid="{00000000-0005-0000-0000-0000180C0000}"/>
    <cellStyle name="40% - Accent3 2 4 2 4" xfId="3256" xr:uid="{00000000-0005-0000-0000-0000190C0000}"/>
    <cellStyle name="40% - Accent3 2 4 3" xfId="919" xr:uid="{00000000-0005-0000-0000-00001A0C0000}"/>
    <cellStyle name="40% - Accent3 2 4 3 2" xfId="2256" xr:uid="{00000000-0005-0000-0000-00001B0C0000}"/>
    <cellStyle name="40% - Accent3 2 4 3 2 2" xfId="4919" xr:uid="{00000000-0005-0000-0000-00001C0C0000}"/>
    <cellStyle name="40% - Accent3 2 4 3 3" xfId="3589" xr:uid="{00000000-0005-0000-0000-00001D0C0000}"/>
    <cellStyle name="40% - Accent3 2 4 4" xfId="1591" xr:uid="{00000000-0005-0000-0000-00001E0C0000}"/>
    <cellStyle name="40% - Accent3 2 4 4 2" xfId="4254" xr:uid="{00000000-0005-0000-0000-00001F0C0000}"/>
    <cellStyle name="40% - Accent3 2 4 5" xfId="2924" xr:uid="{00000000-0005-0000-0000-0000200C0000}"/>
    <cellStyle name="40% - Accent3 2 5" xfId="224" xr:uid="{00000000-0005-0000-0000-0000210C0000}"/>
    <cellStyle name="40% - Accent3 2 5 2" xfId="562" xr:uid="{00000000-0005-0000-0000-0000220C0000}"/>
    <cellStyle name="40% - Accent3 2 5 2 2" xfId="1256" xr:uid="{00000000-0005-0000-0000-0000230C0000}"/>
    <cellStyle name="40% - Accent3 2 5 2 2 2" xfId="2589" xr:uid="{00000000-0005-0000-0000-0000240C0000}"/>
    <cellStyle name="40% - Accent3 2 5 2 2 2 2" xfId="5252" xr:uid="{00000000-0005-0000-0000-0000250C0000}"/>
    <cellStyle name="40% - Accent3 2 5 2 2 3" xfId="3922" xr:uid="{00000000-0005-0000-0000-0000260C0000}"/>
    <cellStyle name="40% - Accent3 2 5 2 3" xfId="1924" xr:uid="{00000000-0005-0000-0000-0000270C0000}"/>
    <cellStyle name="40% - Accent3 2 5 2 3 2" xfId="4587" xr:uid="{00000000-0005-0000-0000-0000280C0000}"/>
    <cellStyle name="40% - Accent3 2 5 2 4" xfId="3257" xr:uid="{00000000-0005-0000-0000-0000290C0000}"/>
    <cellStyle name="40% - Accent3 2 5 3" xfId="920" xr:uid="{00000000-0005-0000-0000-00002A0C0000}"/>
    <cellStyle name="40% - Accent3 2 5 3 2" xfId="2257" xr:uid="{00000000-0005-0000-0000-00002B0C0000}"/>
    <cellStyle name="40% - Accent3 2 5 3 2 2" xfId="4920" xr:uid="{00000000-0005-0000-0000-00002C0C0000}"/>
    <cellStyle name="40% - Accent3 2 5 3 3" xfId="3590" xr:uid="{00000000-0005-0000-0000-00002D0C0000}"/>
    <cellStyle name="40% - Accent3 2 5 4" xfId="1592" xr:uid="{00000000-0005-0000-0000-00002E0C0000}"/>
    <cellStyle name="40% - Accent3 2 5 4 2" xfId="4255" xr:uid="{00000000-0005-0000-0000-00002F0C0000}"/>
    <cellStyle name="40% - Accent3 2 5 5" xfId="2925" xr:uid="{00000000-0005-0000-0000-0000300C0000}"/>
    <cellStyle name="40% - Accent3 2 6" xfId="551" xr:uid="{00000000-0005-0000-0000-0000310C0000}"/>
    <cellStyle name="40% - Accent3 2 6 2" xfId="1245" xr:uid="{00000000-0005-0000-0000-0000320C0000}"/>
    <cellStyle name="40% - Accent3 2 6 2 2" xfId="2578" xr:uid="{00000000-0005-0000-0000-0000330C0000}"/>
    <cellStyle name="40% - Accent3 2 6 2 2 2" xfId="5241" xr:uid="{00000000-0005-0000-0000-0000340C0000}"/>
    <cellStyle name="40% - Accent3 2 6 2 3" xfId="3911" xr:uid="{00000000-0005-0000-0000-0000350C0000}"/>
    <cellStyle name="40% - Accent3 2 6 3" xfId="1913" xr:uid="{00000000-0005-0000-0000-0000360C0000}"/>
    <cellStyle name="40% - Accent3 2 6 3 2" xfId="4576" xr:uid="{00000000-0005-0000-0000-0000370C0000}"/>
    <cellStyle name="40% - Accent3 2 6 4" xfId="3246" xr:uid="{00000000-0005-0000-0000-0000380C0000}"/>
    <cellStyle name="40% - Accent3 2 7" xfId="909" xr:uid="{00000000-0005-0000-0000-0000390C0000}"/>
    <cellStyle name="40% - Accent3 2 7 2" xfId="2246" xr:uid="{00000000-0005-0000-0000-00003A0C0000}"/>
    <cellStyle name="40% - Accent3 2 7 2 2" xfId="4909" xr:uid="{00000000-0005-0000-0000-00003B0C0000}"/>
    <cellStyle name="40% - Accent3 2 7 3" xfId="3579" xr:uid="{00000000-0005-0000-0000-00003C0C0000}"/>
    <cellStyle name="40% - Accent3 2 8" xfId="1581" xr:uid="{00000000-0005-0000-0000-00003D0C0000}"/>
    <cellStyle name="40% - Accent3 2 8 2" xfId="4244" xr:uid="{00000000-0005-0000-0000-00003E0C0000}"/>
    <cellStyle name="40% - Accent3 2 9" xfId="2914" xr:uid="{00000000-0005-0000-0000-00003F0C0000}"/>
    <cellStyle name="40% - Accent3 3" xfId="225" xr:uid="{00000000-0005-0000-0000-0000400C0000}"/>
    <cellStyle name="40% - Accent3 3 2" xfId="226" xr:uid="{00000000-0005-0000-0000-0000410C0000}"/>
    <cellStyle name="40% - Accent3 3 2 2" xfId="227" xr:uid="{00000000-0005-0000-0000-0000420C0000}"/>
    <cellStyle name="40% - Accent3 3 2 2 2" xfId="565" xr:uid="{00000000-0005-0000-0000-0000430C0000}"/>
    <cellStyle name="40% - Accent3 3 2 2 2 2" xfId="1259" xr:uid="{00000000-0005-0000-0000-0000440C0000}"/>
    <cellStyle name="40% - Accent3 3 2 2 2 2 2" xfId="2592" xr:uid="{00000000-0005-0000-0000-0000450C0000}"/>
    <cellStyle name="40% - Accent3 3 2 2 2 2 2 2" xfId="5255" xr:uid="{00000000-0005-0000-0000-0000460C0000}"/>
    <cellStyle name="40% - Accent3 3 2 2 2 2 3" xfId="3925" xr:uid="{00000000-0005-0000-0000-0000470C0000}"/>
    <cellStyle name="40% - Accent3 3 2 2 2 3" xfId="1927" xr:uid="{00000000-0005-0000-0000-0000480C0000}"/>
    <cellStyle name="40% - Accent3 3 2 2 2 3 2" xfId="4590" xr:uid="{00000000-0005-0000-0000-0000490C0000}"/>
    <cellStyle name="40% - Accent3 3 2 2 2 4" xfId="3260" xr:uid="{00000000-0005-0000-0000-00004A0C0000}"/>
    <cellStyle name="40% - Accent3 3 2 2 3" xfId="923" xr:uid="{00000000-0005-0000-0000-00004B0C0000}"/>
    <cellStyle name="40% - Accent3 3 2 2 3 2" xfId="2260" xr:uid="{00000000-0005-0000-0000-00004C0C0000}"/>
    <cellStyle name="40% - Accent3 3 2 2 3 2 2" xfId="4923" xr:uid="{00000000-0005-0000-0000-00004D0C0000}"/>
    <cellStyle name="40% - Accent3 3 2 2 3 3" xfId="3593" xr:uid="{00000000-0005-0000-0000-00004E0C0000}"/>
    <cellStyle name="40% - Accent3 3 2 2 4" xfId="1595" xr:uid="{00000000-0005-0000-0000-00004F0C0000}"/>
    <cellStyle name="40% - Accent3 3 2 2 4 2" xfId="4258" xr:uid="{00000000-0005-0000-0000-0000500C0000}"/>
    <cellStyle name="40% - Accent3 3 2 2 5" xfId="2928" xr:uid="{00000000-0005-0000-0000-0000510C0000}"/>
    <cellStyle name="40% - Accent3 3 2 3" xfId="228" xr:uid="{00000000-0005-0000-0000-0000520C0000}"/>
    <cellStyle name="40% - Accent3 3 2 3 2" xfId="566" xr:uid="{00000000-0005-0000-0000-0000530C0000}"/>
    <cellStyle name="40% - Accent3 3 2 3 2 2" xfId="1260" xr:uid="{00000000-0005-0000-0000-0000540C0000}"/>
    <cellStyle name="40% - Accent3 3 2 3 2 2 2" xfId="2593" xr:uid="{00000000-0005-0000-0000-0000550C0000}"/>
    <cellStyle name="40% - Accent3 3 2 3 2 2 2 2" xfId="5256" xr:uid="{00000000-0005-0000-0000-0000560C0000}"/>
    <cellStyle name="40% - Accent3 3 2 3 2 2 3" xfId="3926" xr:uid="{00000000-0005-0000-0000-0000570C0000}"/>
    <cellStyle name="40% - Accent3 3 2 3 2 3" xfId="1928" xr:uid="{00000000-0005-0000-0000-0000580C0000}"/>
    <cellStyle name="40% - Accent3 3 2 3 2 3 2" xfId="4591" xr:uid="{00000000-0005-0000-0000-0000590C0000}"/>
    <cellStyle name="40% - Accent3 3 2 3 2 4" xfId="3261" xr:uid="{00000000-0005-0000-0000-00005A0C0000}"/>
    <cellStyle name="40% - Accent3 3 2 3 3" xfId="924" xr:uid="{00000000-0005-0000-0000-00005B0C0000}"/>
    <cellStyle name="40% - Accent3 3 2 3 3 2" xfId="2261" xr:uid="{00000000-0005-0000-0000-00005C0C0000}"/>
    <cellStyle name="40% - Accent3 3 2 3 3 2 2" xfId="4924" xr:uid="{00000000-0005-0000-0000-00005D0C0000}"/>
    <cellStyle name="40% - Accent3 3 2 3 3 3" xfId="3594" xr:uid="{00000000-0005-0000-0000-00005E0C0000}"/>
    <cellStyle name="40% - Accent3 3 2 3 4" xfId="1596" xr:uid="{00000000-0005-0000-0000-00005F0C0000}"/>
    <cellStyle name="40% - Accent3 3 2 3 4 2" xfId="4259" xr:uid="{00000000-0005-0000-0000-0000600C0000}"/>
    <cellStyle name="40% - Accent3 3 2 3 5" xfId="2929" xr:uid="{00000000-0005-0000-0000-0000610C0000}"/>
    <cellStyle name="40% - Accent3 3 2 4" xfId="564" xr:uid="{00000000-0005-0000-0000-0000620C0000}"/>
    <cellStyle name="40% - Accent3 3 2 4 2" xfId="1258" xr:uid="{00000000-0005-0000-0000-0000630C0000}"/>
    <cellStyle name="40% - Accent3 3 2 4 2 2" xfId="2591" xr:uid="{00000000-0005-0000-0000-0000640C0000}"/>
    <cellStyle name="40% - Accent3 3 2 4 2 2 2" xfId="5254" xr:uid="{00000000-0005-0000-0000-0000650C0000}"/>
    <cellStyle name="40% - Accent3 3 2 4 2 3" xfId="3924" xr:uid="{00000000-0005-0000-0000-0000660C0000}"/>
    <cellStyle name="40% - Accent3 3 2 4 3" xfId="1926" xr:uid="{00000000-0005-0000-0000-0000670C0000}"/>
    <cellStyle name="40% - Accent3 3 2 4 3 2" xfId="4589" xr:uid="{00000000-0005-0000-0000-0000680C0000}"/>
    <cellStyle name="40% - Accent3 3 2 4 4" xfId="3259" xr:uid="{00000000-0005-0000-0000-0000690C0000}"/>
    <cellStyle name="40% - Accent3 3 2 5" xfId="922" xr:uid="{00000000-0005-0000-0000-00006A0C0000}"/>
    <cellStyle name="40% - Accent3 3 2 5 2" xfId="2259" xr:uid="{00000000-0005-0000-0000-00006B0C0000}"/>
    <cellStyle name="40% - Accent3 3 2 5 2 2" xfId="4922" xr:uid="{00000000-0005-0000-0000-00006C0C0000}"/>
    <cellStyle name="40% - Accent3 3 2 5 3" xfId="3592" xr:uid="{00000000-0005-0000-0000-00006D0C0000}"/>
    <cellStyle name="40% - Accent3 3 2 6" xfId="1594" xr:uid="{00000000-0005-0000-0000-00006E0C0000}"/>
    <cellStyle name="40% - Accent3 3 2 6 2" xfId="4257" xr:uid="{00000000-0005-0000-0000-00006F0C0000}"/>
    <cellStyle name="40% - Accent3 3 2 7" xfId="2927" xr:uid="{00000000-0005-0000-0000-0000700C0000}"/>
    <cellStyle name="40% - Accent3 3 3" xfId="229" xr:uid="{00000000-0005-0000-0000-0000710C0000}"/>
    <cellStyle name="40% - Accent3 3 3 2" xfId="567" xr:uid="{00000000-0005-0000-0000-0000720C0000}"/>
    <cellStyle name="40% - Accent3 3 3 2 2" xfId="1261" xr:uid="{00000000-0005-0000-0000-0000730C0000}"/>
    <cellStyle name="40% - Accent3 3 3 2 2 2" xfId="2594" xr:uid="{00000000-0005-0000-0000-0000740C0000}"/>
    <cellStyle name="40% - Accent3 3 3 2 2 2 2" xfId="5257" xr:uid="{00000000-0005-0000-0000-0000750C0000}"/>
    <cellStyle name="40% - Accent3 3 3 2 2 3" xfId="3927" xr:uid="{00000000-0005-0000-0000-0000760C0000}"/>
    <cellStyle name="40% - Accent3 3 3 2 3" xfId="1929" xr:uid="{00000000-0005-0000-0000-0000770C0000}"/>
    <cellStyle name="40% - Accent3 3 3 2 3 2" xfId="4592" xr:uid="{00000000-0005-0000-0000-0000780C0000}"/>
    <cellStyle name="40% - Accent3 3 3 2 4" xfId="3262" xr:uid="{00000000-0005-0000-0000-0000790C0000}"/>
    <cellStyle name="40% - Accent3 3 3 3" xfId="925" xr:uid="{00000000-0005-0000-0000-00007A0C0000}"/>
    <cellStyle name="40% - Accent3 3 3 3 2" xfId="2262" xr:uid="{00000000-0005-0000-0000-00007B0C0000}"/>
    <cellStyle name="40% - Accent3 3 3 3 2 2" xfId="4925" xr:uid="{00000000-0005-0000-0000-00007C0C0000}"/>
    <cellStyle name="40% - Accent3 3 3 3 3" xfId="3595" xr:uid="{00000000-0005-0000-0000-00007D0C0000}"/>
    <cellStyle name="40% - Accent3 3 3 4" xfId="1597" xr:uid="{00000000-0005-0000-0000-00007E0C0000}"/>
    <cellStyle name="40% - Accent3 3 3 4 2" xfId="4260" xr:uid="{00000000-0005-0000-0000-00007F0C0000}"/>
    <cellStyle name="40% - Accent3 3 3 5" xfId="2930" xr:uid="{00000000-0005-0000-0000-0000800C0000}"/>
    <cellStyle name="40% - Accent3 3 4" xfId="230" xr:uid="{00000000-0005-0000-0000-0000810C0000}"/>
    <cellStyle name="40% - Accent3 3 4 2" xfId="568" xr:uid="{00000000-0005-0000-0000-0000820C0000}"/>
    <cellStyle name="40% - Accent3 3 4 2 2" xfId="1262" xr:uid="{00000000-0005-0000-0000-0000830C0000}"/>
    <cellStyle name="40% - Accent3 3 4 2 2 2" xfId="2595" xr:uid="{00000000-0005-0000-0000-0000840C0000}"/>
    <cellStyle name="40% - Accent3 3 4 2 2 2 2" xfId="5258" xr:uid="{00000000-0005-0000-0000-0000850C0000}"/>
    <cellStyle name="40% - Accent3 3 4 2 2 3" xfId="3928" xr:uid="{00000000-0005-0000-0000-0000860C0000}"/>
    <cellStyle name="40% - Accent3 3 4 2 3" xfId="1930" xr:uid="{00000000-0005-0000-0000-0000870C0000}"/>
    <cellStyle name="40% - Accent3 3 4 2 3 2" xfId="4593" xr:uid="{00000000-0005-0000-0000-0000880C0000}"/>
    <cellStyle name="40% - Accent3 3 4 2 4" xfId="3263" xr:uid="{00000000-0005-0000-0000-0000890C0000}"/>
    <cellStyle name="40% - Accent3 3 4 3" xfId="926" xr:uid="{00000000-0005-0000-0000-00008A0C0000}"/>
    <cellStyle name="40% - Accent3 3 4 3 2" xfId="2263" xr:uid="{00000000-0005-0000-0000-00008B0C0000}"/>
    <cellStyle name="40% - Accent3 3 4 3 2 2" xfId="4926" xr:uid="{00000000-0005-0000-0000-00008C0C0000}"/>
    <cellStyle name="40% - Accent3 3 4 3 3" xfId="3596" xr:uid="{00000000-0005-0000-0000-00008D0C0000}"/>
    <cellStyle name="40% - Accent3 3 4 4" xfId="1598" xr:uid="{00000000-0005-0000-0000-00008E0C0000}"/>
    <cellStyle name="40% - Accent3 3 4 4 2" xfId="4261" xr:uid="{00000000-0005-0000-0000-00008F0C0000}"/>
    <cellStyle name="40% - Accent3 3 4 5" xfId="2931" xr:uid="{00000000-0005-0000-0000-0000900C0000}"/>
    <cellStyle name="40% - Accent3 3 5" xfId="563" xr:uid="{00000000-0005-0000-0000-0000910C0000}"/>
    <cellStyle name="40% - Accent3 3 5 2" xfId="1257" xr:uid="{00000000-0005-0000-0000-0000920C0000}"/>
    <cellStyle name="40% - Accent3 3 5 2 2" xfId="2590" xr:uid="{00000000-0005-0000-0000-0000930C0000}"/>
    <cellStyle name="40% - Accent3 3 5 2 2 2" xfId="5253" xr:uid="{00000000-0005-0000-0000-0000940C0000}"/>
    <cellStyle name="40% - Accent3 3 5 2 3" xfId="3923" xr:uid="{00000000-0005-0000-0000-0000950C0000}"/>
    <cellStyle name="40% - Accent3 3 5 3" xfId="1925" xr:uid="{00000000-0005-0000-0000-0000960C0000}"/>
    <cellStyle name="40% - Accent3 3 5 3 2" xfId="4588" xr:uid="{00000000-0005-0000-0000-0000970C0000}"/>
    <cellStyle name="40% - Accent3 3 5 4" xfId="3258" xr:uid="{00000000-0005-0000-0000-0000980C0000}"/>
    <cellStyle name="40% - Accent3 3 6" xfId="921" xr:uid="{00000000-0005-0000-0000-0000990C0000}"/>
    <cellStyle name="40% - Accent3 3 6 2" xfId="2258" xr:uid="{00000000-0005-0000-0000-00009A0C0000}"/>
    <cellStyle name="40% - Accent3 3 6 2 2" xfId="4921" xr:uid="{00000000-0005-0000-0000-00009B0C0000}"/>
    <cellStyle name="40% - Accent3 3 6 3" xfId="3591" xr:uid="{00000000-0005-0000-0000-00009C0C0000}"/>
    <cellStyle name="40% - Accent3 3 7" xfId="1593" xr:uid="{00000000-0005-0000-0000-00009D0C0000}"/>
    <cellStyle name="40% - Accent3 3 7 2" xfId="4256" xr:uid="{00000000-0005-0000-0000-00009E0C0000}"/>
    <cellStyle name="40% - Accent3 3 8" xfId="2926" xr:uid="{00000000-0005-0000-0000-00009F0C0000}"/>
    <cellStyle name="40% - Accent3 4" xfId="231" xr:uid="{00000000-0005-0000-0000-0000A00C0000}"/>
    <cellStyle name="40% - Accent3 4 2" xfId="232" xr:uid="{00000000-0005-0000-0000-0000A10C0000}"/>
    <cellStyle name="40% - Accent3 4 2 2" xfId="570" xr:uid="{00000000-0005-0000-0000-0000A20C0000}"/>
    <cellStyle name="40% - Accent3 4 2 2 2" xfId="1264" xr:uid="{00000000-0005-0000-0000-0000A30C0000}"/>
    <cellStyle name="40% - Accent3 4 2 2 2 2" xfId="2597" xr:uid="{00000000-0005-0000-0000-0000A40C0000}"/>
    <cellStyle name="40% - Accent3 4 2 2 2 2 2" xfId="5260" xr:uid="{00000000-0005-0000-0000-0000A50C0000}"/>
    <cellStyle name="40% - Accent3 4 2 2 2 3" xfId="3930" xr:uid="{00000000-0005-0000-0000-0000A60C0000}"/>
    <cellStyle name="40% - Accent3 4 2 2 3" xfId="1932" xr:uid="{00000000-0005-0000-0000-0000A70C0000}"/>
    <cellStyle name="40% - Accent3 4 2 2 3 2" xfId="4595" xr:uid="{00000000-0005-0000-0000-0000A80C0000}"/>
    <cellStyle name="40% - Accent3 4 2 2 4" xfId="3265" xr:uid="{00000000-0005-0000-0000-0000A90C0000}"/>
    <cellStyle name="40% - Accent3 4 2 3" xfId="928" xr:uid="{00000000-0005-0000-0000-0000AA0C0000}"/>
    <cellStyle name="40% - Accent3 4 2 3 2" xfId="2265" xr:uid="{00000000-0005-0000-0000-0000AB0C0000}"/>
    <cellStyle name="40% - Accent3 4 2 3 2 2" xfId="4928" xr:uid="{00000000-0005-0000-0000-0000AC0C0000}"/>
    <cellStyle name="40% - Accent3 4 2 3 3" xfId="3598" xr:uid="{00000000-0005-0000-0000-0000AD0C0000}"/>
    <cellStyle name="40% - Accent3 4 2 4" xfId="1600" xr:uid="{00000000-0005-0000-0000-0000AE0C0000}"/>
    <cellStyle name="40% - Accent3 4 2 4 2" xfId="4263" xr:uid="{00000000-0005-0000-0000-0000AF0C0000}"/>
    <cellStyle name="40% - Accent3 4 2 5" xfId="2933" xr:uid="{00000000-0005-0000-0000-0000B00C0000}"/>
    <cellStyle name="40% - Accent3 4 3" xfId="233" xr:uid="{00000000-0005-0000-0000-0000B10C0000}"/>
    <cellStyle name="40% - Accent3 4 3 2" xfId="571" xr:uid="{00000000-0005-0000-0000-0000B20C0000}"/>
    <cellStyle name="40% - Accent3 4 3 2 2" xfId="1265" xr:uid="{00000000-0005-0000-0000-0000B30C0000}"/>
    <cellStyle name="40% - Accent3 4 3 2 2 2" xfId="2598" xr:uid="{00000000-0005-0000-0000-0000B40C0000}"/>
    <cellStyle name="40% - Accent3 4 3 2 2 2 2" xfId="5261" xr:uid="{00000000-0005-0000-0000-0000B50C0000}"/>
    <cellStyle name="40% - Accent3 4 3 2 2 3" xfId="3931" xr:uid="{00000000-0005-0000-0000-0000B60C0000}"/>
    <cellStyle name="40% - Accent3 4 3 2 3" xfId="1933" xr:uid="{00000000-0005-0000-0000-0000B70C0000}"/>
    <cellStyle name="40% - Accent3 4 3 2 3 2" xfId="4596" xr:uid="{00000000-0005-0000-0000-0000B80C0000}"/>
    <cellStyle name="40% - Accent3 4 3 2 4" xfId="3266" xr:uid="{00000000-0005-0000-0000-0000B90C0000}"/>
    <cellStyle name="40% - Accent3 4 3 3" xfId="929" xr:uid="{00000000-0005-0000-0000-0000BA0C0000}"/>
    <cellStyle name="40% - Accent3 4 3 3 2" xfId="2266" xr:uid="{00000000-0005-0000-0000-0000BB0C0000}"/>
    <cellStyle name="40% - Accent3 4 3 3 2 2" xfId="4929" xr:uid="{00000000-0005-0000-0000-0000BC0C0000}"/>
    <cellStyle name="40% - Accent3 4 3 3 3" xfId="3599" xr:uid="{00000000-0005-0000-0000-0000BD0C0000}"/>
    <cellStyle name="40% - Accent3 4 3 4" xfId="1601" xr:uid="{00000000-0005-0000-0000-0000BE0C0000}"/>
    <cellStyle name="40% - Accent3 4 3 4 2" xfId="4264" xr:uid="{00000000-0005-0000-0000-0000BF0C0000}"/>
    <cellStyle name="40% - Accent3 4 3 5" xfId="2934" xr:uid="{00000000-0005-0000-0000-0000C00C0000}"/>
    <cellStyle name="40% - Accent3 4 4" xfId="569" xr:uid="{00000000-0005-0000-0000-0000C10C0000}"/>
    <cellStyle name="40% - Accent3 4 4 2" xfId="1263" xr:uid="{00000000-0005-0000-0000-0000C20C0000}"/>
    <cellStyle name="40% - Accent3 4 4 2 2" xfId="2596" xr:uid="{00000000-0005-0000-0000-0000C30C0000}"/>
    <cellStyle name="40% - Accent3 4 4 2 2 2" xfId="5259" xr:uid="{00000000-0005-0000-0000-0000C40C0000}"/>
    <cellStyle name="40% - Accent3 4 4 2 3" xfId="3929" xr:uid="{00000000-0005-0000-0000-0000C50C0000}"/>
    <cellStyle name="40% - Accent3 4 4 3" xfId="1931" xr:uid="{00000000-0005-0000-0000-0000C60C0000}"/>
    <cellStyle name="40% - Accent3 4 4 3 2" xfId="4594" xr:uid="{00000000-0005-0000-0000-0000C70C0000}"/>
    <cellStyle name="40% - Accent3 4 4 4" xfId="3264" xr:uid="{00000000-0005-0000-0000-0000C80C0000}"/>
    <cellStyle name="40% - Accent3 4 5" xfId="927" xr:uid="{00000000-0005-0000-0000-0000C90C0000}"/>
    <cellStyle name="40% - Accent3 4 5 2" xfId="2264" xr:uid="{00000000-0005-0000-0000-0000CA0C0000}"/>
    <cellStyle name="40% - Accent3 4 5 2 2" xfId="4927" xr:uid="{00000000-0005-0000-0000-0000CB0C0000}"/>
    <cellStyle name="40% - Accent3 4 5 3" xfId="3597" xr:uid="{00000000-0005-0000-0000-0000CC0C0000}"/>
    <cellStyle name="40% - Accent3 4 6" xfId="1599" xr:uid="{00000000-0005-0000-0000-0000CD0C0000}"/>
    <cellStyle name="40% - Accent3 4 6 2" xfId="4262" xr:uid="{00000000-0005-0000-0000-0000CE0C0000}"/>
    <cellStyle name="40% - Accent3 4 7" xfId="2932" xr:uid="{00000000-0005-0000-0000-0000CF0C0000}"/>
    <cellStyle name="40% - Accent3 5" xfId="234" xr:uid="{00000000-0005-0000-0000-0000D00C0000}"/>
    <cellStyle name="40% - Accent3 5 2" xfId="572" xr:uid="{00000000-0005-0000-0000-0000D10C0000}"/>
    <cellStyle name="40% - Accent3 5 2 2" xfId="1266" xr:uid="{00000000-0005-0000-0000-0000D20C0000}"/>
    <cellStyle name="40% - Accent3 5 2 2 2" xfId="2599" xr:uid="{00000000-0005-0000-0000-0000D30C0000}"/>
    <cellStyle name="40% - Accent3 5 2 2 2 2" xfId="5262" xr:uid="{00000000-0005-0000-0000-0000D40C0000}"/>
    <cellStyle name="40% - Accent3 5 2 2 3" xfId="3932" xr:uid="{00000000-0005-0000-0000-0000D50C0000}"/>
    <cellStyle name="40% - Accent3 5 2 3" xfId="1934" xr:uid="{00000000-0005-0000-0000-0000D60C0000}"/>
    <cellStyle name="40% - Accent3 5 2 3 2" xfId="4597" xr:uid="{00000000-0005-0000-0000-0000D70C0000}"/>
    <cellStyle name="40% - Accent3 5 2 4" xfId="3267" xr:uid="{00000000-0005-0000-0000-0000D80C0000}"/>
    <cellStyle name="40% - Accent3 5 3" xfId="930" xr:uid="{00000000-0005-0000-0000-0000D90C0000}"/>
    <cellStyle name="40% - Accent3 5 3 2" xfId="2267" xr:uid="{00000000-0005-0000-0000-0000DA0C0000}"/>
    <cellStyle name="40% - Accent3 5 3 2 2" xfId="4930" xr:uid="{00000000-0005-0000-0000-0000DB0C0000}"/>
    <cellStyle name="40% - Accent3 5 3 3" xfId="3600" xr:uid="{00000000-0005-0000-0000-0000DC0C0000}"/>
    <cellStyle name="40% - Accent3 5 4" xfId="1602" xr:uid="{00000000-0005-0000-0000-0000DD0C0000}"/>
    <cellStyle name="40% - Accent3 5 4 2" xfId="4265" xr:uid="{00000000-0005-0000-0000-0000DE0C0000}"/>
    <cellStyle name="40% - Accent3 5 5" xfId="2935" xr:uid="{00000000-0005-0000-0000-0000DF0C0000}"/>
    <cellStyle name="40% - Accent3 6" xfId="235" xr:uid="{00000000-0005-0000-0000-0000E00C0000}"/>
    <cellStyle name="40% - Accent3 6 2" xfId="573" xr:uid="{00000000-0005-0000-0000-0000E10C0000}"/>
    <cellStyle name="40% - Accent3 6 2 2" xfId="1267" xr:uid="{00000000-0005-0000-0000-0000E20C0000}"/>
    <cellStyle name="40% - Accent3 6 2 2 2" xfId="2600" xr:uid="{00000000-0005-0000-0000-0000E30C0000}"/>
    <cellStyle name="40% - Accent3 6 2 2 2 2" xfId="5263" xr:uid="{00000000-0005-0000-0000-0000E40C0000}"/>
    <cellStyle name="40% - Accent3 6 2 2 3" xfId="3933" xr:uid="{00000000-0005-0000-0000-0000E50C0000}"/>
    <cellStyle name="40% - Accent3 6 2 3" xfId="1935" xr:uid="{00000000-0005-0000-0000-0000E60C0000}"/>
    <cellStyle name="40% - Accent3 6 2 3 2" xfId="4598" xr:uid="{00000000-0005-0000-0000-0000E70C0000}"/>
    <cellStyle name="40% - Accent3 6 2 4" xfId="3268" xr:uid="{00000000-0005-0000-0000-0000E80C0000}"/>
    <cellStyle name="40% - Accent3 6 3" xfId="931" xr:uid="{00000000-0005-0000-0000-0000E90C0000}"/>
    <cellStyle name="40% - Accent3 6 3 2" xfId="2268" xr:uid="{00000000-0005-0000-0000-0000EA0C0000}"/>
    <cellStyle name="40% - Accent3 6 3 2 2" xfId="4931" xr:uid="{00000000-0005-0000-0000-0000EB0C0000}"/>
    <cellStyle name="40% - Accent3 6 3 3" xfId="3601" xr:uid="{00000000-0005-0000-0000-0000EC0C0000}"/>
    <cellStyle name="40% - Accent3 6 4" xfId="1603" xr:uid="{00000000-0005-0000-0000-0000ED0C0000}"/>
    <cellStyle name="40% - Accent3 6 4 2" xfId="4266" xr:uid="{00000000-0005-0000-0000-0000EE0C0000}"/>
    <cellStyle name="40% - Accent3 6 5" xfId="2936" xr:uid="{00000000-0005-0000-0000-0000EF0C0000}"/>
    <cellStyle name="40% - Accent4 2" xfId="236" xr:uid="{00000000-0005-0000-0000-0000F00C0000}"/>
    <cellStyle name="40% - Accent4 2 2" xfId="237" xr:uid="{00000000-0005-0000-0000-0000F10C0000}"/>
    <cellStyle name="40% - Accent4 2 2 2" xfId="238" xr:uid="{00000000-0005-0000-0000-0000F20C0000}"/>
    <cellStyle name="40% - Accent4 2 2 2 2" xfId="239" xr:uid="{00000000-0005-0000-0000-0000F30C0000}"/>
    <cellStyle name="40% - Accent4 2 2 2 2 2" xfId="577" xr:uid="{00000000-0005-0000-0000-0000F40C0000}"/>
    <cellStyle name="40% - Accent4 2 2 2 2 2 2" xfId="1271" xr:uid="{00000000-0005-0000-0000-0000F50C0000}"/>
    <cellStyle name="40% - Accent4 2 2 2 2 2 2 2" xfId="2604" xr:uid="{00000000-0005-0000-0000-0000F60C0000}"/>
    <cellStyle name="40% - Accent4 2 2 2 2 2 2 2 2" xfId="5267" xr:uid="{00000000-0005-0000-0000-0000F70C0000}"/>
    <cellStyle name="40% - Accent4 2 2 2 2 2 2 3" xfId="3937" xr:uid="{00000000-0005-0000-0000-0000F80C0000}"/>
    <cellStyle name="40% - Accent4 2 2 2 2 2 3" xfId="1939" xr:uid="{00000000-0005-0000-0000-0000F90C0000}"/>
    <cellStyle name="40% - Accent4 2 2 2 2 2 3 2" xfId="4602" xr:uid="{00000000-0005-0000-0000-0000FA0C0000}"/>
    <cellStyle name="40% - Accent4 2 2 2 2 2 4" xfId="3272" xr:uid="{00000000-0005-0000-0000-0000FB0C0000}"/>
    <cellStyle name="40% - Accent4 2 2 2 2 3" xfId="935" xr:uid="{00000000-0005-0000-0000-0000FC0C0000}"/>
    <cellStyle name="40% - Accent4 2 2 2 2 3 2" xfId="2272" xr:uid="{00000000-0005-0000-0000-0000FD0C0000}"/>
    <cellStyle name="40% - Accent4 2 2 2 2 3 2 2" xfId="4935" xr:uid="{00000000-0005-0000-0000-0000FE0C0000}"/>
    <cellStyle name="40% - Accent4 2 2 2 2 3 3" xfId="3605" xr:uid="{00000000-0005-0000-0000-0000FF0C0000}"/>
    <cellStyle name="40% - Accent4 2 2 2 2 4" xfId="1607" xr:uid="{00000000-0005-0000-0000-0000000D0000}"/>
    <cellStyle name="40% - Accent4 2 2 2 2 4 2" xfId="4270" xr:uid="{00000000-0005-0000-0000-0000010D0000}"/>
    <cellStyle name="40% - Accent4 2 2 2 2 5" xfId="2940" xr:uid="{00000000-0005-0000-0000-0000020D0000}"/>
    <cellStyle name="40% - Accent4 2 2 2 3" xfId="240" xr:uid="{00000000-0005-0000-0000-0000030D0000}"/>
    <cellStyle name="40% - Accent4 2 2 2 3 2" xfId="578" xr:uid="{00000000-0005-0000-0000-0000040D0000}"/>
    <cellStyle name="40% - Accent4 2 2 2 3 2 2" xfId="1272" xr:uid="{00000000-0005-0000-0000-0000050D0000}"/>
    <cellStyle name="40% - Accent4 2 2 2 3 2 2 2" xfId="2605" xr:uid="{00000000-0005-0000-0000-0000060D0000}"/>
    <cellStyle name="40% - Accent4 2 2 2 3 2 2 2 2" xfId="5268" xr:uid="{00000000-0005-0000-0000-0000070D0000}"/>
    <cellStyle name="40% - Accent4 2 2 2 3 2 2 3" xfId="3938" xr:uid="{00000000-0005-0000-0000-0000080D0000}"/>
    <cellStyle name="40% - Accent4 2 2 2 3 2 3" xfId="1940" xr:uid="{00000000-0005-0000-0000-0000090D0000}"/>
    <cellStyle name="40% - Accent4 2 2 2 3 2 3 2" xfId="4603" xr:uid="{00000000-0005-0000-0000-00000A0D0000}"/>
    <cellStyle name="40% - Accent4 2 2 2 3 2 4" xfId="3273" xr:uid="{00000000-0005-0000-0000-00000B0D0000}"/>
    <cellStyle name="40% - Accent4 2 2 2 3 3" xfId="936" xr:uid="{00000000-0005-0000-0000-00000C0D0000}"/>
    <cellStyle name="40% - Accent4 2 2 2 3 3 2" xfId="2273" xr:uid="{00000000-0005-0000-0000-00000D0D0000}"/>
    <cellStyle name="40% - Accent4 2 2 2 3 3 2 2" xfId="4936" xr:uid="{00000000-0005-0000-0000-00000E0D0000}"/>
    <cellStyle name="40% - Accent4 2 2 2 3 3 3" xfId="3606" xr:uid="{00000000-0005-0000-0000-00000F0D0000}"/>
    <cellStyle name="40% - Accent4 2 2 2 3 4" xfId="1608" xr:uid="{00000000-0005-0000-0000-0000100D0000}"/>
    <cellStyle name="40% - Accent4 2 2 2 3 4 2" xfId="4271" xr:uid="{00000000-0005-0000-0000-0000110D0000}"/>
    <cellStyle name="40% - Accent4 2 2 2 3 5" xfId="2941" xr:uid="{00000000-0005-0000-0000-0000120D0000}"/>
    <cellStyle name="40% - Accent4 2 2 2 4" xfId="576" xr:uid="{00000000-0005-0000-0000-0000130D0000}"/>
    <cellStyle name="40% - Accent4 2 2 2 4 2" xfId="1270" xr:uid="{00000000-0005-0000-0000-0000140D0000}"/>
    <cellStyle name="40% - Accent4 2 2 2 4 2 2" xfId="2603" xr:uid="{00000000-0005-0000-0000-0000150D0000}"/>
    <cellStyle name="40% - Accent4 2 2 2 4 2 2 2" xfId="5266" xr:uid="{00000000-0005-0000-0000-0000160D0000}"/>
    <cellStyle name="40% - Accent4 2 2 2 4 2 3" xfId="3936" xr:uid="{00000000-0005-0000-0000-0000170D0000}"/>
    <cellStyle name="40% - Accent4 2 2 2 4 3" xfId="1938" xr:uid="{00000000-0005-0000-0000-0000180D0000}"/>
    <cellStyle name="40% - Accent4 2 2 2 4 3 2" xfId="4601" xr:uid="{00000000-0005-0000-0000-0000190D0000}"/>
    <cellStyle name="40% - Accent4 2 2 2 4 4" xfId="3271" xr:uid="{00000000-0005-0000-0000-00001A0D0000}"/>
    <cellStyle name="40% - Accent4 2 2 2 5" xfId="934" xr:uid="{00000000-0005-0000-0000-00001B0D0000}"/>
    <cellStyle name="40% - Accent4 2 2 2 5 2" xfId="2271" xr:uid="{00000000-0005-0000-0000-00001C0D0000}"/>
    <cellStyle name="40% - Accent4 2 2 2 5 2 2" xfId="4934" xr:uid="{00000000-0005-0000-0000-00001D0D0000}"/>
    <cellStyle name="40% - Accent4 2 2 2 5 3" xfId="3604" xr:uid="{00000000-0005-0000-0000-00001E0D0000}"/>
    <cellStyle name="40% - Accent4 2 2 2 6" xfId="1606" xr:uid="{00000000-0005-0000-0000-00001F0D0000}"/>
    <cellStyle name="40% - Accent4 2 2 2 6 2" xfId="4269" xr:uid="{00000000-0005-0000-0000-0000200D0000}"/>
    <cellStyle name="40% - Accent4 2 2 2 7" xfId="2939" xr:uid="{00000000-0005-0000-0000-0000210D0000}"/>
    <cellStyle name="40% - Accent4 2 2 3" xfId="241" xr:uid="{00000000-0005-0000-0000-0000220D0000}"/>
    <cellStyle name="40% - Accent4 2 2 3 2" xfId="579" xr:uid="{00000000-0005-0000-0000-0000230D0000}"/>
    <cellStyle name="40% - Accent4 2 2 3 2 2" xfId="1273" xr:uid="{00000000-0005-0000-0000-0000240D0000}"/>
    <cellStyle name="40% - Accent4 2 2 3 2 2 2" xfId="2606" xr:uid="{00000000-0005-0000-0000-0000250D0000}"/>
    <cellStyle name="40% - Accent4 2 2 3 2 2 2 2" xfId="5269" xr:uid="{00000000-0005-0000-0000-0000260D0000}"/>
    <cellStyle name="40% - Accent4 2 2 3 2 2 3" xfId="3939" xr:uid="{00000000-0005-0000-0000-0000270D0000}"/>
    <cellStyle name="40% - Accent4 2 2 3 2 3" xfId="1941" xr:uid="{00000000-0005-0000-0000-0000280D0000}"/>
    <cellStyle name="40% - Accent4 2 2 3 2 3 2" xfId="4604" xr:uid="{00000000-0005-0000-0000-0000290D0000}"/>
    <cellStyle name="40% - Accent4 2 2 3 2 4" xfId="3274" xr:uid="{00000000-0005-0000-0000-00002A0D0000}"/>
    <cellStyle name="40% - Accent4 2 2 3 3" xfId="937" xr:uid="{00000000-0005-0000-0000-00002B0D0000}"/>
    <cellStyle name="40% - Accent4 2 2 3 3 2" xfId="2274" xr:uid="{00000000-0005-0000-0000-00002C0D0000}"/>
    <cellStyle name="40% - Accent4 2 2 3 3 2 2" xfId="4937" xr:uid="{00000000-0005-0000-0000-00002D0D0000}"/>
    <cellStyle name="40% - Accent4 2 2 3 3 3" xfId="3607" xr:uid="{00000000-0005-0000-0000-00002E0D0000}"/>
    <cellStyle name="40% - Accent4 2 2 3 4" xfId="1609" xr:uid="{00000000-0005-0000-0000-00002F0D0000}"/>
    <cellStyle name="40% - Accent4 2 2 3 4 2" xfId="4272" xr:uid="{00000000-0005-0000-0000-0000300D0000}"/>
    <cellStyle name="40% - Accent4 2 2 3 5" xfId="2942" xr:uid="{00000000-0005-0000-0000-0000310D0000}"/>
    <cellStyle name="40% - Accent4 2 2 4" xfId="242" xr:uid="{00000000-0005-0000-0000-0000320D0000}"/>
    <cellStyle name="40% - Accent4 2 2 4 2" xfId="580" xr:uid="{00000000-0005-0000-0000-0000330D0000}"/>
    <cellStyle name="40% - Accent4 2 2 4 2 2" xfId="1274" xr:uid="{00000000-0005-0000-0000-0000340D0000}"/>
    <cellStyle name="40% - Accent4 2 2 4 2 2 2" xfId="2607" xr:uid="{00000000-0005-0000-0000-0000350D0000}"/>
    <cellStyle name="40% - Accent4 2 2 4 2 2 2 2" xfId="5270" xr:uid="{00000000-0005-0000-0000-0000360D0000}"/>
    <cellStyle name="40% - Accent4 2 2 4 2 2 3" xfId="3940" xr:uid="{00000000-0005-0000-0000-0000370D0000}"/>
    <cellStyle name="40% - Accent4 2 2 4 2 3" xfId="1942" xr:uid="{00000000-0005-0000-0000-0000380D0000}"/>
    <cellStyle name="40% - Accent4 2 2 4 2 3 2" xfId="4605" xr:uid="{00000000-0005-0000-0000-0000390D0000}"/>
    <cellStyle name="40% - Accent4 2 2 4 2 4" xfId="3275" xr:uid="{00000000-0005-0000-0000-00003A0D0000}"/>
    <cellStyle name="40% - Accent4 2 2 4 3" xfId="938" xr:uid="{00000000-0005-0000-0000-00003B0D0000}"/>
    <cellStyle name="40% - Accent4 2 2 4 3 2" xfId="2275" xr:uid="{00000000-0005-0000-0000-00003C0D0000}"/>
    <cellStyle name="40% - Accent4 2 2 4 3 2 2" xfId="4938" xr:uid="{00000000-0005-0000-0000-00003D0D0000}"/>
    <cellStyle name="40% - Accent4 2 2 4 3 3" xfId="3608" xr:uid="{00000000-0005-0000-0000-00003E0D0000}"/>
    <cellStyle name="40% - Accent4 2 2 4 4" xfId="1610" xr:uid="{00000000-0005-0000-0000-00003F0D0000}"/>
    <cellStyle name="40% - Accent4 2 2 4 4 2" xfId="4273" xr:uid="{00000000-0005-0000-0000-0000400D0000}"/>
    <cellStyle name="40% - Accent4 2 2 4 5" xfId="2943" xr:uid="{00000000-0005-0000-0000-0000410D0000}"/>
    <cellStyle name="40% - Accent4 2 2 5" xfId="575" xr:uid="{00000000-0005-0000-0000-0000420D0000}"/>
    <cellStyle name="40% - Accent4 2 2 5 2" xfId="1269" xr:uid="{00000000-0005-0000-0000-0000430D0000}"/>
    <cellStyle name="40% - Accent4 2 2 5 2 2" xfId="2602" xr:uid="{00000000-0005-0000-0000-0000440D0000}"/>
    <cellStyle name="40% - Accent4 2 2 5 2 2 2" xfId="5265" xr:uid="{00000000-0005-0000-0000-0000450D0000}"/>
    <cellStyle name="40% - Accent4 2 2 5 2 3" xfId="3935" xr:uid="{00000000-0005-0000-0000-0000460D0000}"/>
    <cellStyle name="40% - Accent4 2 2 5 3" xfId="1937" xr:uid="{00000000-0005-0000-0000-0000470D0000}"/>
    <cellStyle name="40% - Accent4 2 2 5 3 2" xfId="4600" xr:uid="{00000000-0005-0000-0000-0000480D0000}"/>
    <cellStyle name="40% - Accent4 2 2 5 4" xfId="3270" xr:uid="{00000000-0005-0000-0000-0000490D0000}"/>
    <cellStyle name="40% - Accent4 2 2 6" xfId="933" xr:uid="{00000000-0005-0000-0000-00004A0D0000}"/>
    <cellStyle name="40% - Accent4 2 2 6 2" xfId="2270" xr:uid="{00000000-0005-0000-0000-00004B0D0000}"/>
    <cellStyle name="40% - Accent4 2 2 6 2 2" xfId="4933" xr:uid="{00000000-0005-0000-0000-00004C0D0000}"/>
    <cellStyle name="40% - Accent4 2 2 6 3" xfId="3603" xr:uid="{00000000-0005-0000-0000-00004D0D0000}"/>
    <cellStyle name="40% - Accent4 2 2 7" xfId="1605" xr:uid="{00000000-0005-0000-0000-00004E0D0000}"/>
    <cellStyle name="40% - Accent4 2 2 7 2" xfId="4268" xr:uid="{00000000-0005-0000-0000-00004F0D0000}"/>
    <cellStyle name="40% - Accent4 2 2 8" xfId="2938" xr:uid="{00000000-0005-0000-0000-0000500D0000}"/>
    <cellStyle name="40% - Accent4 2 3" xfId="243" xr:uid="{00000000-0005-0000-0000-0000510D0000}"/>
    <cellStyle name="40% - Accent4 2 3 2" xfId="244" xr:uid="{00000000-0005-0000-0000-0000520D0000}"/>
    <cellStyle name="40% - Accent4 2 3 2 2" xfId="582" xr:uid="{00000000-0005-0000-0000-0000530D0000}"/>
    <cellStyle name="40% - Accent4 2 3 2 2 2" xfId="1276" xr:uid="{00000000-0005-0000-0000-0000540D0000}"/>
    <cellStyle name="40% - Accent4 2 3 2 2 2 2" xfId="2609" xr:uid="{00000000-0005-0000-0000-0000550D0000}"/>
    <cellStyle name="40% - Accent4 2 3 2 2 2 2 2" xfId="5272" xr:uid="{00000000-0005-0000-0000-0000560D0000}"/>
    <cellStyle name="40% - Accent4 2 3 2 2 2 3" xfId="3942" xr:uid="{00000000-0005-0000-0000-0000570D0000}"/>
    <cellStyle name="40% - Accent4 2 3 2 2 3" xfId="1944" xr:uid="{00000000-0005-0000-0000-0000580D0000}"/>
    <cellStyle name="40% - Accent4 2 3 2 2 3 2" xfId="4607" xr:uid="{00000000-0005-0000-0000-0000590D0000}"/>
    <cellStyle name="40% - Accent4 2 3 2 2 4" xfId="3277" xr:uid="{00000000-0005-0000-0000-00005A0D0000}"/>
    <cellStyle name="40% - Accent4 2 3 2 3" xfId="940" xr:uid="{00000000-0005-0000-0000-00005B0D0000}"/>
    <cellStyle name="40% - Accent4 2 3 2 3 2" xfId="2277" xr:uid="{00000000-0005-0000-0000-00005C0D0000}"/>
    <cellStyle name="40% - Accent4 2 3 2 3 2 2" xfId="4940" xr:uid="{00000000-0005-0000-0000-00005D0D0000}"/>
    <cellStyle name="40% - Accent4 2 3 2 3 3" xfId="3610" xr:uid="{00000000-0005-0000-0000-00005E0D0000}"/>
    <cellStyle name="40% - Accent4 2 3 2 4" xfId="1612" xr:uid="{00000000-0005-0000-0000-00005F0D0000}"/>
    <cellStyle name="40% - Accent4 2 3 2 4 2" xfId="4275" xr:uid="{00000000-0005-0000-0000-0000600D0000}"/>
    <cellStyle name="40% - Accent4 2 3 2 5" xfId="2945" xr:uid="{00000000-0005-0000-0000-0000610D0000}"/>
    <cellStyle name="40% - Accent4 2 3 3" xfId="245" xr:uid="{00000000-0005-0000-0000-0000620D0000}"/>
    <cellStyle name="40% - Accent4 2 3 3 2" xfId="583" xr:uid="{00000000-0005-0000-0000-0000630D0000}"/>
    <cellStyle name="40% - Accent4 2 3 3 2 2" xfId="1277" xr:uid="{00000000-0005-0000-0000-0000640D0000}"/>
    <cellStyle name="40% - Accent4 2 3 3 2 2 2" xfId="2610" xr:uid="{00000000-0005-0000-0000-0000650D0000}"/>
    <cellStyle name="40% - Accent4 2 3 3 2 2 2 2" xfId="5273" xr:uid="{00000000-0005-0000-0000-0000660D0000}"/>
    <cellStyle name="40% - Accent4 2 3 3 2 2 3" xfId="3943" xr:uid="{00000000-0005-0000-0000-0000670D0000}"/>
    <cellStyle name="40% - Accent4 2 3 3 2 3" xfId="1945" xr:uid="{00000000-0005-0000-0000-0000680D0000}"/>
    <cellStyle name="40% - Accent4 2 3 3 2 3 2" xfId="4608" xr:uid="{00000000-0005-0000-0000-0000690D0000}"/>
    <cellStyle name="40% - Accent4 2 3 3 2 4" xfId="3278" xr:uid="{00000000-0005-0000-0000-00006A0D0000}"/>
    <cellStyle name="40% - Accent4 2 3 3 3" xfId="941" xr:uid="{00000000-0005-0000-0000-00006B0D0000}"/>
    <cellStyle name="40% - Accent4 2 3 3 3 2" xfId="2278" xr:uid="{00000000-0005-0000-0000-00006C0D0000}"/>
    <cellStyle name="40% - Accent4 2 3 3 3 2 2" xfId="4941" xr:uid="{00000000-0005-0000-0000-00006D0D0000}"/>
    <cellStyle name="40% - Accent4 2 3 3 3 3" xfId="3611" xr:uid="{00000000-0005-0000-0000-00006E0D0000}"/>
    <cellStyle name="40% - Accent4 2 3 3 4" xfId="1613" xr:uid="{00000000-0005-0000-0000-00006F0D0000}"/>
    <cellStyle name="40% - Accent4 2 3 3 4 2" xfId="4276" xr:uid="{00000000-0005-0000-0000-0000700D0000}"/>
    <cellStyle name="40% - Accent4 2 3 3 5" xfId="2946" xr:uid="{00000000-0005-0000-0000-0000710D0000}"/>
    <cellStyle name="40% - Accent4 2 3 4" xfId="581" xr:uid="{00000000-0005-0000-0000-0000720D0000}"/>
    <cellStyle name="40% - Accent4 2 3 4 2" xfId="1275" xr:uid="{00000000-0005-0000-0000-0000730D0000}"/>
    <cellStyle name="40% - Accent4 2 3 4 2 2" xfId="2608" xr:uid="{00000000-0005-0000-0000-0000740D0000}"/>
    <cellStyle name="40% - Accent4 2 3 4 2 2 2" xfId="5271" xr:uid="{00000000-0005-0000-0000-0000750D0000}"/>
    <cellStyle name="40% - Accent4 2 3 4 2 3" xfId="3941" xr:uid="{00000000-0005-0000-0000-0000760D0000}"/>
    <cellStyle name="40% - Accent4 2 3 4 3" xfId="1943" xr:uid="{00000000-0005-0000-0000-0000770D0000}"/>
    <cellStyle name="40% - Accent4 2 3 4 3 2" xfId="4606" xr:uid="{00000000-0005-0000-0000-0000780D0000}"/>
    <cellStyle name="40% - Accent4 2 3 4 4" xfId="3276" xr:uid="{00000000-0005-0000-0000-0000790D0000}"/>
    <cellStyle name="40% - Accent4 2 3 5" xfId="939" xr:uid="{00000000-0005-0000-0000-00007A0D0000}"/>
    <cellStyle name="40% - Accent4 2 3 5 2" xfId="2276" xr:uid="{00000000-0005-0000-0000-00007B0D0000}"/>
    <cellStyle name="40% - Accent4 2 3 5 2 2" xfId="4939" xr:uid="{00000000-0005-0000-0000-00007C0D0000}"/>
    <cellStyle name="40% - Accent4 2 3 5 3" xfId="3609" xr:uid="{00000000-0005-0000-0000-00007D0D0000}"/>
    <cellStyle name="40% - Accent4 2 3 6" xfId="1611" xr:uid="{00000000-0005-0000-0000-00007E0D0000}"/>
    <cellStyle name="40% - Accent4 2 3 6 2" xfId="4274" xr:uid="{00000000-0005-0000-0000-00007F0D0000}"/>
    <cellStyle name="40% - Accent4 2 3 7" xfId="2944" xr:uid="{00000000-0005-0000-0000-0000800D0000}"/>
    <cellStyle name="40% - Accent4 2 4" xfId="246" xr:uid="{00000000-0005-0000-0000-0000810D0000}"/>
    <cellStyle name="40% - Accent4 2 4 2" xfId="584" xr:uid="{00000000-0005-0000-0000-0000820D0000}"/>
    <cellStyle name="40% - Accent4 2 4 2 2" xfId="1278" xr:uid="{00000000-0005-0000-0000-0000830D0000}"/>
    <cellStyle name="40% - Accent4 2 4 2 2 2" xfId="2611" xr:uid="{00000000-0005-0000-0000-0000840D0000}"/>
    <cellStyle name="40% - Accent4 2 4 2 2 2 2" xfId="5274" xr:uid="{00000000-0005-0000-0000-0000850D0000}"/>
    <cellStyle name="40% - Accent4 2 4 2 2 3" xfId="3944" xr:uid="{00000000-0005-0000-0000-0000860D0000}"/>
    <cellStyle name="40% - Accent4 2 4 2 3" xfId="1946" xr:uid="{00000000-0005-0000-0000-0000870D0000}"/>
    <cellStyle name="40% - Accent4 2 4 2 3 2" xfId="4609" xr:uid="{00000000-0005-0000-0000-0000880D0000}"/>
    <cellStyle name="40% - Accent4 2 4 2 4" xfId="3279" xr:uid="{00000000-0005-0000-0000-0000890D0000}"/>
    <cellStyle name="40% - Accent4 2 4 3" xfId="942" xr:uid="{00000000-0005-0000-0000-00008A0D0000}"/>
    <cellStyle name="40% - Accent4 2 4 3 2" xfId="2279" xr:uid="{00000000-0005-0000-0000-00008B0D0000}"/>
    <cellStyle name="40% - Accent4 2 4 3 2 2" xfId="4942" xr:uid="{00000000-0005-0000-0000-00008C0D0000}"/>
    <cellStyle name="40% - Accent4 2 4 3 3" xfId="3612" xr:uid="{00000000-0005-0000-0000-00008D0D0000}"/>
    <cellStyle name="40% - Accent4 2 4 4" xfId="1614" xr:uid="{00000000-0005-0000-0000-00008E0D0000}"/>
    <cellStyle name="40% - Accent4 2 4 4 2" xfId="4277" xr:uid="{00000000-0005-0000-0000-00008F0D0000}"/>
    <cellStyle name="40% - Accent4 2 4 5" xfId="2947" xr:uid="{00000000-0005-0000-0000-0000900D0000}"/>
    <cellStyle name="40% - Accent4 2 5" xfId="247" xr:uid="{00000000-0005-0000-0000-0000910D0000}"/>
    <cellStyle name="40% - Accent4 2 5 2" xfId="585" xr:uid="{00000000-0005-0000-0000-0000920D0000}"/>
    <cellStyle name="40% - Accent4 2 5 2 2" xfId="1279" xr:uid="{00000000-0005-0000-0000-0000930D0000}"/>
    <cellStyle name="40% - Accent4 2 5 2 2 2" xfId="2612" xr:uid="{00000000-0005-0000-0000-0000940D0000}"/>
    <cellStyle name="40% - Accent4 2 5 2 2 2 2" xfId="5275" xr:uid="{00000000-0005-0000-0000-0000950D0000}"/>
    <cellStyle name="40% - Accent4 2 5 2 2 3" xfId="3945" xr:uid="{00000000-0005-0000-0000-0000960D0000}"/>
    <cellStyle name="40% - Accent4 2 5 2 3" xfId="1947" xr:uid="{00000000-0005-0000-0000-0000970D0000}"/>
    <cellStyle name="40% - Accent4 2 5 2 3 2" xfId="4610" xr:uid="{00000000-0005-0000-0000-0000980D0000}"/>
    <cellStyle name="40% - Accent4 2 5 2 4" xfId="3280" xr:uid="{00000000-0005-0000-0000-0000990D0000}"/>
    <cellStyle name="40% - Accent4 2 5 3" xfId="943" xr:uid="{00000000-0005-0000-0000-00009A0D0000}"/>
    <cellStyle name="40% - Accent4 2 5 3 2" xfId="2280" xr:uid="{00000000-0005-0000-0000-00009B0D0000}"/>
    <cellStyle name="40% - Accent4 2 5 3 2 2" xfId="4943" xr:uid="{00000000-0005-0000-0000-00009C0D0000}"/>
    <cellStyle name="40% - Accent4 2 5 3 3" xfId="3613" xr:uid="{00000000-0005-0000-0000-00009D0D0000}"/>
    <cellStyle name="40% - Accent4 2 5 4" xfId="1615" xr:uid="{00000000-0005-0000-0000-00009E0D0000}"/>
    <cellStyle name="40% - Accent4 2 5 4 2" xfId="4278" xr:uid="{00000000-0005-0000-0000-00009F0D0000}"/>
    <cellStyle name="40% - Accent4 2 5 5" xfId="2948" xr:uid="{00000000-0005-0000-0000-0000A00D0000}"/>
    <cellStyle name="40% - Accent4 2 6" xfId="574" xr:uid="{00000000-0005-0000-0000-0000A10D0000}"/>
    <cellStyle name="40% - Accent4 2 6 2" xfId="1268" xr:uid="{00000000-0005-0000-0000-0000A20D0000}"/>
    <cellStyle name="40% - Accent4 2 6 2 2" xfId="2601" xr:uid="{00000000-0005-0000-0000-0000A30D0000}"/>
    <cellStyle name="40% - Accent4 2 6 2 2 2" xfId="5264" xr:uid="{00000000-0005-0000-0000-0000A40D0000}"/>
    <cellStyle name="40% - Accent4 2 6 2 3" xfId="3934" xr:uid="{00000000-0005-0000-0000-0000A50D0000}"/>
    <cellStyle name="40% - Accent4 2 6 3" xfId="1936" xr:uid="{00000000-0005-0000-0000-0000A60D0000}"/>
    <cellStyle name="40% - Accent4 2 6 3 2" xfId="4599" xr:uid="{00000000-0005-0000-0000-0000A70D0000}"/>
    <cellStyle name="40% - Accent4 2 6 4" xfId="3269" xr:uid="{00000000-0005-0000-0000-0000A80D0000}"/>
    <cellStyle name="40% - Accent4 2 7" xfId="932" xr:uid="{00000000-0005-0000-0000-0000A90D0000}"/>
    <cellStyle name="40% - Accent4 2 7 2" xfId="2269" xr:uid="{00000000-0005-0000-0000-0000AA0D0000}"/>
    <cellStyle name="40% - Accent4 2 7 2 2" xfId="4932" xr:uid="{00000000-0005-0000-0000-0000AB0D0000}"/>
    <cellStyle name="40% - Accent4 2 7 3" xfId="3602" xr:uid="{00000000-0005-0000-0000-0000AC0D0000}"/>
    <cellStyle name="40% - Accent4 2 8" xfId="1604" xr:uid="{00000000-0005-0000-0000-0000AD0D0000}"/>
    <cellStyle name="40% - Accent4 2 8 2" xfId="4267" xr:uid="{00000000-0005-0000-0000-0000AE0D0000}"/>
    <cellStyle name="40% - Accent4 2 9" xfId="2937" xr:uid="{00000000-0005-0000-0000-0000AF0D0000}"/>
    <cellStyle name="40% - Accent4 3" xfId="248" xr:uid="{00000000-0005-0000-0000-0000B00D0000}"/>
    <cellStyle name="40% - Accent4 3 2" xfId="249" xr:uid="{00000000-0005-0000-0000-0000B10D0000}"/>
    <cellStyle name="40% - Accent4 3 2 2" xfId="250" xr:uid="{00000000-0005-0000-0000-0000B20D0000}"/>
    <cellStyle name="40% - Accent4 3 2 2 2" xfId="588" xr:uid="{00000000-0005-0000-0000-0000B30D0000}"/>
    <cellStyle name="40% - Accent4 3 2 2 2 2" xfId="1282" xr:uid="{00000000-0005-0000-0000-0000B40D0000}"/>
    <cellStyle name="40% - Accent4 3 2 2 2 2 2" xfId="2615" xr:uid="{00000000-0005-0000-0000-0000B50D0000}"/>
    <cellStyle name="40% - Accent4 3 2 2 2 2 2 2" xfId="5278" xr:uid="{00000000-0005-0000-0000-0000B60D0000}"/>
    <cellStyle name="40% - Accent4 3 2 2 2 2 3" xfId="3948" xr:uid="{00000000-0005-0000-0000-0000B70D0000}"/>
    <cellStyle name="40% - Accent4 3 2 2 2 3" xfId="1950" xr:uid="{00000000-0005-0000-0000-0000B80D0000}"/>
    <cellStyle name="40% - Accent4 3 2 2 2 3 2" xfId="4613" xr:uid="{00000000-0005-0000-0000-0000B90D0000}"/>
    <cellStyle name="40% - Accent4 3 2 2 2 4" xfId="3283" xr:uid="{00000000-0005-0000-0000-0000BA0D0000}"/>
    <cellStyle name="40% - Accent4 3 2 2 3" xfId="946" xr:uid="{00000000-0005-0000-0000-0000BB0D0000}"/>
    <cellStyle name="40% - Accent4 3 2 2 3 2" xfId="2283" xr:uid="{00000000-0005-0000-0000-0000BC0D0000}"/>
    <cellStyle name="40% - Accent4 3 2 2 3 2 2" xfId="4946" xr:uid="{00000000-0005-0000-0000-0000BD0D0000}"/>
    <cellStyle name="40% - Accent4 3 2 2 3 3" xfId="3616" xr:uid="{00000000-0005-0000-0000-0000BE0D0000}"/>
    <cellStyle name="40% - Accent4 3 2 2 4" xfId="1618" xr:uid="{00000000-0005-0000-0000-0000BF0D0000}"/>
    <cellStyle name="40% - Accent4 3 2 2 4 2" xfId="4281" xr:uid="{00000000-0005-0000-0000-0000C00D0000}"/>
    <cellStyle name="40% - Accent4 3 2 2 5" xfId="2951" xr:uid="{00000000-0005-0000-0000-0000C10D0000}"/>
    <cellStyle name="40% - Accent4 3 2 3" xfId="251" xr:uid="{00000000-0005-0000-0000-0000C20D0000}"/>
    <cellStyle name="40% - Accent4 3 2 3 2" xfId="589" xr:uid="{00000000-0005-0000-0000-0000C30D0000}"/>
    <cellStyle name="40% - Accent4 3 2 3 2 2" xfId="1283" xr:uid="{00000000-0005-0000-0000-0000C40D0000}"/>
    <cellStyle name="40% - Accent4 3 2 3 2 2 2" xfId="2616" xr:uid="{00000000-0005-0000-0000-0000C50D0000}"/>
    <cellStyle name="40% - Accent4 3 2 3 2 2 2 2" xfId="5279" xr:uid="{00000000-0005-0000-0000-0000C60D0000}"/>
    <cellStyle name="40% - Accent4 3 2 3 2 2 3" xfId="3949" xr:uid="{00000000-0005-0000-0000-0000C70D0000}"/>
    <cellStyle name="40% - Accent4 3 2 3 2 3" xfId="1951" xr:uid="{00000000-0005-0000-0000-0000C80D0000}"/>
    <cellStyle name="40% - Accent4 3 2 3 2 3 2" xfId="4614" xr:uid="{00000000-0005-0000-0000-0000C90D0000}"/>
    <cellStyle name="40% - Accent4 3 2 3 2 4" xfId="3284" xr:uid="{00000000-0005-0000-0000-0000CA0D0000}"/>
    <cellStyle name="40% - Accent4 3 2 3 3" xfId="947" xr:uid="{00000000-0005-0000-0000-0000CB0D0000}"/>
    <cellStyle name="40% - Accent4 3 2 3 3 2" xfId="2284" xr:uid="{00000000-0005-0000-0000-0000CC0D0000}"/>
    <cellStyle name="40% - Accent4 3 2 3 3 2 2" xfId="4947" xr:uid="{00000000-0005-0000-0000-0000CD0D0000}"/>
    <cellStyle name="40% - Accent4 3 2 3 3 3" xfId="3617" xr:uid="{00000000-0005-0000-0000-0000CE0D0000}"/>
    <cellStyle name="40% - Accent4 3 2 3 4" xfId="1619" xr:uid="{00000000-0005-0000-0000-0000CF0D0000}"/>
    <cellStyle name="40% - Accent4 3 2 3 4 2" xfId="4282" xr:uid="{00000000-0005-0000-0000-0000D00D0000}"/>
    <cellStyle name="40% - Accent4 3 2 3 5" xfId="2952" xr:uid="{00000000-0005-0000-0000-0000D10D0000}"/>
    <cellStyle name="40% - Accent4 3 2 4" xfId="587" xr:uid="{00000000-0005-0000-0000-0000D20D0000}"/>
    <cellStyle name="40% - Accent4 3 2 4 2" xfId="1281" xr:uid="{00000000-0005-0000-0000-0000D30D0000}"/>
    <cellStyle name="40% - Accent4 3 2 4 2 2" xfId="2614" xr:uid="{00000000-0005-0000-0000-0000D40D0000}"/>
    <cellStyle name="40% - Accent4 3 2 4 2 2 2" xfId="5277" xr:uid="{00000000-0005-0000-0000-0000D50D0000}"/>
    <cellStyle name="40% - Accent4 3 2 4 2 3" xfId="3947" xr:uid="{00000000-0005-0000-0000-0000D60D0000}"/>
    <cellStyle name="40% - Accent4 3 2 4 3" xfId="1949" xr:uid="{00000000-0005-0000-0000-0000D70D0000}"/>
    <cellStyle name="40% - Accent4 3 2 4 3 2" xfId="4612" xr:uid="{00000000-0005-0000-0000-0000D80D0000}"/>
    <cellStyle name="40% - Accent4 3 2 4 4" xfId="3282" xr:uid="{00000000-0005-0000-0000-0000D90D0000}"/>
    <cellStyle name="40% - Accent4 3 2 5" xfId="945" xr:uid="{00000000-0005-0000-0000-0000DA0D0000}"/>
    <cellStyle name="40% - Accent4 3 2 5 2" xfId="2282" xr:uid="{00000000-0005-0000-0000-0000DB0D0000}"/>
    <cellStyle name="40% - Accent4 3 2 5 2 2" xfId="4945" xr:uid="{00000000-0005-0000-0000-0000DC0D0000}"/>
    <cellStyle name="40% - Accent4 3 2 5 3" xfId="3615" xr:uid="{00000000-0005-0000-0000-0000DD0D0000}"/>
    <cellStyle name="40% - Accent4 3 2 6" xfId="1617" xr:uid="{00000000-0005-0000-0000-0000DE0D0000}"/>
    <cellStyle name="40% - Accent4 3 2 6 2" xfId="4280" xr:uid="{00000000-0005-0000-0000-0000DF0D0000}"/>
    <cellStyle name="40% - Accent4 3 2 7" xfId="2950" xr:uid="{00000000-0005-0000-0000-0000E00D0000}"/>
    <cellStyle name="40% - Accent4 3 3" xfId="252" xr:uid="{00000000-0005-0000-0000-0000E10D0000}"/>
    <cellStyle name="40% - Accent4 3 3 2" xfId="590" xr:uid="{00000000-0005-0000-0000-0000E20D0000}"/>
    <cellStyle name="40% - Accent4 3 3 2 2" xfId="1284" xr:uid="{00000000-0005-0000-0000-0000E30D0000}"/>
    <cellStyle name="40% - Accent4 3 3 2 2 2" xfId="2617" xr:uid="{00000000-0005-0000-0000-0000E40D0000}"/>
    <cellStyle name="40% - Accent4 3 3 2 2 2 2" xfId="5280" xr:uid="{00000000-0005-0000-0000-0000E50D0000}"/>
    <cellStyle name="40% - Accent4 3 3 2 2 3" xfId="3950" xr:uid="{00000000-0005-0000-0000-0000E60D0000}"/>
    <cellStyle name="40% - Accent4 3 3 2 3" xfId="1952" xr:uid="{00000000-0005-0000-0000-0000E70D0000}"/>
    <cellStyle name="40% - Accent4 3 3 2 3 2" xfId="4615" xr:uid="{00000000-0005-0000-0000-0000E80D0000}"/>
    <cellStyle name="40% - Accent4 3 3 2 4" xfId="3285" xr:uid="{00000000-0005-0000-0000-0000E90D0000}"/>
    <cellStyle name="40% - Accent4 3 3 3" xfId="948" xr:uid="{00000000-0005-0000-0000-0000EA0D0000}"/>
    <cellStyle name="40% - Accent4 3 3 3 2" xfId="2285" xr:uid="{00000000-0005-0000-0000-0000EB0D0000}"/>
    <cellStyle name="40% - Accent4 3 3 3 2 2" xfId="4948" xr:uid="{00000000-0005-0000-0000-0000EC0D0000}"/>
    <cellStyle name="40% - Accent4 3 3 3 3" xfId="3618" xr:uid="{00000000-0005-0000-0000-0000ED0D0000}"/>
    <cellStyle name="40% - Accent4 3 3 4" xfId="1620" xr:uid="{00000000-0005-0000-0000-0000EE0D0000}"/>
    <cellStyle name="40% - Accent4 3 3 4 2" xfId="4283" xr:uid="{00000000-0005-0000-0000-0000EF0D0000}"/>
    <cellStyle name="40% - Accent4 3 3 5" xfId="2953" xr:uid="{00000000-0005-0000-0000-0000F00D0000}"/>
    <cellStyle name="40% - Accent4 3 4" xfId="253" xr:uid="{00000000-0005-0000-0000-0000F10D0000}"/>
    <cellStyle name="40% - Accent4 3 4 2" xfId="591" xr:uid="{00000000-0005-0000-0000-0000F20D0000}"/>
    <cellStyle name="40% - Accent4 3 4 2 2" xfId="1285" xr:uid="{00000000-0005-0000-0000-0000F30D0000}"/>
    <cellStyle name="40% - Accent4 3 4 2 2 2" xfId="2618" xr:uid="{00000000-0005-0000-0000-0000F40D0000}"/>
    <cellStyle name="40% - Accent4 3 4 2 2 2 2" xfId="5281" xr:uid="{00000000-0005-0000-0000-0000F50D0000}"/>
    <cellStyle name="40% - Accent4 3 4 2 2 3" xfId="3951" xr:uid="{00000000-0005-0000-0000-0000F60D0000}"/>
    <cellStyle name="40% - Accent4 3 4 2 3" xfId="1953" xr:uid="{00000000-0005-0000-0000-0000F70D0000}"/>
    <cellStyle name="40% - Accent4 3 4 2 3 2" xfId="4616" xr:uid="{00000000-0005-0000-0000-0000F80D0000}"/>
    <cellStyle name="40% - Accent4 3 4 2 4" xfId="3286" xr:uid="{00000000-0005-0000-0000-0000F90D0000}"/>
    <cellStyle name="40% - Accent4 3 4 3" xfId="949" xr:uid="{00000000-0005-0000-0000-0000FA0D0000}"/>
    <cellStyle name="40% - Accent4 3 4 3 2" xfId="2286" xr:uid="{00000000-0005-0000-0000-0000FB0D0000}"/>
    <cellStyle name="40% - Accent4 3 4 3 2 2" xfId="4949" xr:uid="{00000000-0005-0000-0000-0000FC0D0000}"/>
    <cellStyle name="40% - Accent4 3 4 3 3" xfId="3619" xr:uid="{00000000-0005-0000-0000-0000FD0D0000}"/>
    <cellStyle name="40% - Accent4 3 4 4" xfId="1621" xr:uid="{00000000-0005-0000-0000-0000FE0D0000}"/>
    <cellStyle name="40% - Accent4 3 4 4 2" xfId="4284" xr:uid="{00000000-0005-0000-0000-0000FF0D0000}"/>
    <cellStyle name="40% - Accent4 3 4 5" xfId="2954" xr:uid="{00000000-0005-0000-0000-0000000E0000}"/>
    <cellStyle name="40% - Accent4 3 5" xfId="586" xr:uid="{00000000-0005-0000-0000-0000010E0000}"/>
    <cellStyle name="40% - Accent4 3 5 2" xfId="1280" xr:uid="{00000000-0005-0000-0000-0000020E0000}"/>
    <cellStyle name="40% - Accent4 3 5 2 2" xfId="2613" xr:uid="{00000000-0005-0000-0000-0000030E0000}"/>
    <cellStyle name="40% - Accent4 3 5 2 2 2" xfId="5276" xr:uid="{00000000-0005-0000-0000-0000040E0000}"/>
    <cellStyle name="40% - Accent4 3 5 2 3" xfId="3946" xr:uid="{00000000-0005-0000-0000-0000050E0000}"/>
    <cellStyle name="40% - Accent4 3 5 3" xfId="1948" xr:uid="{00000000-0005-0000-0000-0000060E0000}"/>
    <cellStyle name="40% - Accent4 3 5 3 2" xfId="4611" xr:uid="{00000000-0005-0000-0000-0000070E0000}"/>
    <cellStyle name="40% - Accent4 3 5 4" xfId="3281" xr:uid="{00000000-0005-0000-0000-0000080E0000}"/>
    <cellStyle name="40% - Accent4 3 6" xfId="944" xr:uid="{00000000-0005-0000-0000-0000090E0000}"/>
    <cellStyle name="40% - Accent4 3 6 2" xfId="2281" xr:uid="{00000000-0005-0000-0000-00000A0E0000}"/>
    <cellStyle name="40% - Accent4 3 6 2 2" xfId="4944" xr:uid="{00000000-0005-0000-0000-00000B0E0000}"/>
    <cellStyle name="40% - Accent4 3 6 3" xfId="3614" xr:uid="{00000000-0005-0000-0000-00000C0E0000}"/>
    <cellStyle name="40% - Accent4 3 7" xfId="1616" xr:uid="{00000000-0005-0000-0000-00000D0E0000}"/>
    <cellStyle name="40% - Accent4 3 7 2" xfId="4279" xr:uid="{00000000-0005-0000-0000-00000E0E0000}"/>
    <cellStyle name="40% - Accent4 3 8" xfId="2949" xr:uid="{00000000-0005-0000-0000-00000F0E0000}"/>
    <cellStyle name="40% - Accent4 4" xfId="254" xr:uid="{00000000-0005-0000-0000-0000100E0000}"/>
    <cellStyle name="40% - Accent4 4 2" xfId="255" xr:uid="{00000000-0005-0000-0000-0000110E0000}"/>
    <cellStyle name="40% - Accent4 4 2 2" xfId="593" xr:uid="{00000000-0005-0000-0000-0000120E0000}"/>
    <cellStyle name="40% - Accent4 4 2 2 2" xfId="1287" xr:uid="{00000000-0005-0000-0000-0000130E0000}"/>
    <cellStyle name="40% - Accent4 4 2 2 2 2" xfId="2620" xr:uid="{00000000-0005-0000-0000-0000140E0000}"/>
    <cellStyle name="40% - Accent4 4 2 2 2 2 2" xfId="5283" xr:uid="{00000000-0005-0000-0000-0000150E0000}"/>
    <cellStyle name="40% - Accent4 4 2 2 2 3" xfId="3953" xr:uid="{00000000-0005-0000-0000-0000160E0000}"/>
    <cellStyle name="40% - Accent4 4 2 2 3" xfId="1955" xr:uid="{00000000-0005-0000-0000-0000170E0000}"/>
    <cellStyle name="40% - Accent4 4 2 2 3 2" xfId="4618" xr:uid="{00000000-0005-0000-0000-0000180E0000}"/>
    <cellStyle name="40% - Accent4 4 2 2 4" xfId="3288" xr:uid="{00000000-0005-0000-0000-0000190E0000}"/>
    <cellStyle name="40% - Accent4 4 2 3" xfId="951" xr:uid="{00000000-0005-0000-0000-00001A0E0000}"/>
    <cellStyle name="40% - Accent4 4 2 3 2" xfId="2288" xr:uid="{00000000-0005-0000-0000-00001B0E0000}"/>
    <cellStyle name="40% - Accent4 4 2 3 2 2" xfId="4951" xr:uid="{00000000-0005-0000-0000-00001C0E0000}"/>
    <cellStyle name="40% - Accent4 4 2 3 3" xfId="3621" xr:uid="{00000000-0005-0000-0000-00001D0E0000}"/>
    <cellStyle name="40% - Accent4 4 2 4" xfId="1623" xr:uid="{00000000-0005-0000-0000-00001E0E0000}"/>
    <cellStyle name="40% - Accent4 4 2 4 2" xfId="4286" xr:uid="{00000000-0005-0000-0000-00001F0E0000}"/>
    <cellStyle name="40% - Accent4 4 2 5" xfId="2956" xr:uid="{00000000-0005-0000-0000-0000200E0000}"/>
    <cellStyle name="40% - Accent4 4 3" xfId="256" xr:uid="{00000000-0005-0000-0000-0000210E0000}"/>
    <cellStyle name="40% - Accent4 4 3 2" xfId="594" xr:uid="{00000000-0005-0000-0000-0000220E0000}"/>
    <cellStyle name="40% - Accent4 4 3 2 2" xfId="1288" xr:uid="{00000000-0005-0000-0000-0000230E0000}"/>
    <cellStyle name="40% - Accent4 4 3 2 2 2" xfId="2621" xr:uid="{00000000-0005-0000-0000-0000240E0000}"/>
    <cellStyle name="40% - Accent4 4 3 2 2 2 2" xfId="5284" xr:uid="{00000000-0005-0000-0000-0000250E0000}"/>
    <cellStyle name="40% - Accent4 4 3 2 2 3" xfId="3954" xr:uid="{00000000-0005-0000-0000-0000260E0000}"/>
    <cellStyle name="40% - Accent4 4 3 2 3" xfId="1956" xr:uid="{00000000-0005-0000-0000-0000270E0000}"/>
    <cellStyle name="40% - Accent4 4 3 2 3 2" xfId="4619" xr:uid="{00000000-0005-0000-0000-0000280E0000}"/>
    <cellStyle name="40% - Accent4 4 3 2 4" xfId="3289" xr:uid="{00000000-0005-0000-0000-0000290E0000}"/>
    <cellStyle name="40% - Accent4 4 3 3" xfId="952" xr:uid="{00000000-0005-0000-0000-00002A0E0000}"/>
    <cellStyle name="40% - Accent4 4 3 3 2" xfId="2289" xr:uid="{00000000-0005-0000-0000-00002B0E0000}"/>
    <cellStyle name="40% - Accent4 4 3 3 2 2" xfId="4952" xr:uid="{00000000-0005-0000-0000-00002C0E0000}"/>
    <cellStyle name="40% - Accent4 4 3 3 3" xfId="3622" xr:uid="{00000000-0005-0000-0000-00002D0E0000}"/>
    <cellStyle name="40% - Accent4 4 3 4" xfId="1624" xr:uid="{00000000-0005-0000-0000-00002E0E0000}"/>
    <cellStyle name="40% - Accent4 4 3 4 2" xfId="4287" xr:uid="{00000000-0005-0000-0000-00002F0E0000}"/>
    <cellStyle name="40% - Accent4 4 3 5" xfId="2957" xr:uid="{00000000-0005-0000-0000-0000300E0000}"/>
    <cellStyle name="40% - Accent4 4 4" xfId="592" xr:uid="{00000000-0005-0000-0000-0000310E0000}"/>
    <cellStyle name="40% - Accent4 4 4 2" xfId="1286" xr:uid="{00000000-0005-0000-0000-0000320E0000}"/>
    <cellStyle name="40% - Accent4 4 4 2 2" xfId="2619" xr:uid="{00000000-0005-0000-0000-0000330E0000}"/>
    <cellStyle name="40% - Accent4 4 4 2 2 2" xfId="5282" xr:uid="{00000000-0005-0000-0000-0000340E0000}"/>
    <cellStyle name="40% - Accent4 4 4 2 3" xfId="3952" xr:uid="{00000000-0005-0000-0000-0000350E0000}"/>
    <cellStyle name="40% - Accent4 4 4 3" xfId="1954" xr:uid="{00000000-0005-0000-0000-0000360E0000}"/>
    <cellStyle name="40% - Accent4 4 4 3 2" xfId="4617" xr:uid="{00000000-0005-0000-0000-0000370E0000}"/>
    <cellStyle name="40% - Accent4 4 4 4" xfId="3287" xr:uid="{00000000-0005-0000-0000-0000380E0000}"/>
    <cellStyle name="40% - Accent4 4 5" xfId="950" xr:uid="{00000000-0005-0000-0000-0000390E0000}"/>
    <cellStyle name="40% - Accent4 4 5 2" xfId="2287" xr:uid="{00000000-0005-0000-0000-00003A0E0000}"/>
    <cellStyle name="40% - Accent4 4 5 2 2" xfId="4950" xr:uid="{00000000-0005-0000-0000-00003B0E0000}"/>
    <cellStyle name="40% - Accent4 4 5 3" xfId="3620" xr:uid="{00000000-0005-0000-0000-00003C0E0000}"/>
    <cellStyle name="40% - Accent4 4 6" xfId="1622" xr:uid="{00000000-0005-0000-0000-00003D0E0000}"/>
    <cellStyle name="40% - Accent4 4 6 2" xfId="4285" xr:uid="{00000000-0005-0000-0000-00003E0E0000}"/>
    <cellStyle name="40% - Accent4 4 7" xfId="2955" xr:uid="{00000000-0005-0000-0000-00003F0E0000}"/>
    <cellStyle name="40% - Accent4 5" xfId="257" xr:uid="{00000000-0005-0000-0000-0000400E0000}"/>
    <cellStyle name="40% - Accent4 5 2" xfId="595" xr:uid="{00000000-0005-0000-0000-0000410E0000}"/>
    <cellStyle name="40% - Accent4 5 2 2" xfId="1289" xr:uid="{00000000-0005-0000-0000-0000420E0000}"/>
    <cellStyle name="40% - Accent4 5 2 2 2" xfId="2622" xr:uid="{00000000-0005-0000-0000-0000430E0000}"/>
    <cellStyle name="40% - Accent4 5 2 2 2 2" xfId="5285" xr:uid="{00000000-0005-0000-0000-0000440E0000}"/>
    <cellStyle name="40% - Accent4 5 2 2 3" xfId="3955" xr:uid="{00000000-0005-0000-0000-0000450E0000}"/>
    <cellStyle name="40% - Accent4 5 2 3" xfId="1957" xr:uid="{00000000-0005-0000-0000-0000460E0000}"/>
    <cellStyle name="40% - Accent4 5 2 3 2" xfId="4620" xr:uid="{00000000-0005-0000-0000-0000470E0000}"/>
    <cellStyle name="40% - Accent4 5 2 4" xfId="3290" xr:uid="{00000000-0005-0000-0000-0000480E0000}"/>
    <cellStyle name="40% - Accent4 5 3" xfId="953" xr:uid="{00000000-0005-0000-0000-0000490E0000}"/>
    <cellStyle name="40% - Accent4 5 3 2" xfId="2290" xr:uid="{00000000-0005-0000-0000-00004A0E0000}"/>
    <cellStyle name="40% - Accent4 5 3 2 2" xfId="4953" xr:uid="{00000000-0005-0000-0000-00004B0E0000}"/>
    <cellStyle name="40% - Accent4 5 3 3" xfId="3623" xr:uid="{00000000-0005-0000-0000-00004C0E0000}"/>
    <cellStyle name="40% - Accent4 5 4" xfId="1625" xr:uid="{00000000-0005-0000-0000-00004D0E0000}"/>
    <cellStyle name="40% - Accent4 5 4 2" xfId="4288" xr:uid="{00000000-0005-0000-0000-00004E0E0000}"/>
    <cellStyle name="40% - Accent4 5 5" xfId="2958" xr:uid="{00000000-0005-0000-0000-00004F0E0000}"/>
    <cellStyle name="40% - Accent4 6" xfId="258" xr:uid="{00000000-0005-0000-0000-0000500E0000}"/>
    <cellStyle name="40% - Accent4 6 2" xfId="596" xr:uid="{00000000-0005-0000-0000-0000510E0000}"/>
    <cellStyle name="40% - Accent4 6 2 2" xfId="1290" xr:uid="{00000000-0005-0000-0000-0000520E0000}"/>
    <cellStyle name="40% - Accent4 6 2 2 2" xfId="2623" xr:uid="{00000000-0005-0000-0000-0000530E0000}"/>
    <cellStyle name="40% - Accent4 6 2 2 2 2" xfId="5286" xr:uid="{00000000-0005-0000-0000-0000540E0000}"/>
    <cellStyle name="40% - Accent4 6 2 2 3" xfId="3956" xr:uid="{00000000-0005-0000-0000-0000550E0000}"/>
    <cellStyle name="40% - Accent4 6 2 3" xfId="1958" xr:uid="{00000000-0005-0000-0000-0000560E0000}"/>
    <cellStyle name="40% - Accent4 6 2 3 2" xfId="4621" xr:uid="{00000000-0005-0000-0000-0000570E0000}"/>
    <cellStyle name="40% - Accent4 6 2 4" xfId="3291" xr:uid="{00000000-0005-0000-0000-0000580E0000}"/>
    <cellStyle name="40% - Accent4 6 3" xfId="954" xr:uid="{00000000-0005-0000-0000-0000590E0000}"/>
    <cellStyle name="40% - Accent4 6 3 2" xfId="2291" xr:uid="{00000000-0005-0000-0000-00005A0E0000}"/>
    <cellStyle name="40% - Accent4 6 3 2 2" xfId="4954" xr:uid="{00000000-0005-0000-0000-00005B0E0000}"/>
    <cellStyle name="40% - Accent4 6 3 3" xfId="3624" xr:uid="{00000000-0005-0000-0000-00005C0E0000}"/>
    <cellStyle name="40% - Accent4 6 4" xfId="1626" xr:uid="{00000000-0005-0000-0000-00005D0E0000}"/>
    <cellStyle name="40% - Accent4 6 4 2" xfId="4289" xr:uid="{00000000-0005-0000-0000-00005E0E0000}"/>
    <cellStyle name="40% - Accent4 6 5" xfId="2959" xr:uid="{00000000-0005-0000-0000-00005F0E0000}"/>
    <cellStyle name="40% - Accent5 2" xfId="259" xr:uid="{00000000-0005-0000-0000-0000600E0000}"/>
    <cellStyle name="40% - Accent5 2 2" xfId="260" xr:uid="{00000000-0005-0000-0000-0000610E0000}"/>
    <cellStyle name="40% - Accent5 2 2 2" xfId="261" xr:uid="{00000000-0005-0000-0000-0000620E0000}"/>
    <cellStyle name="40% - Accent5 2 2 2 2" xfId="262" xr:uid="{00000000-0005-0000-0000-0000630E0000}"/>
    <cellStyle name="40% - Accent5 2 2 2 2 2" xfId="600" xr:uid="{00000000-0005-0000-0000-0000640E0000}"/>
    <cellStyle name="40% - Accent5 2 2 2 2 2 2" xfId="1294" xr:uid="{00000000-0005-0000-0000-0000650E0000}"/>
    <cellStyle name="40% - Accent5 2 2 2 2 2 2 2" xfId="2627" xr:uid="{00000000-0005-0000-0000-0000660E0000}"/>
    <cellStyle name="40% - Accent5 2 2 2 2 2 2 2 2" xfId="5290" xr:uid="{00000000-0005-0000-0000-0000670E0000}"/>
    <cellStyle name="40% - Accent5 2 2 2 2 2 2 3" xfId="3960" xr:uid="{00000000-0005-0000-0000-0000680E0000}"/>
    <cellStyle name="40% - Accent5 2 2 2 2 2 3" xfId="1962" xr:uid="{00000000-0005-0000-0000-0000690E0000}"/>
    <cellStyle name="40% - Accent5 2 2 2 2 2 3 2" xfId="4625" xr:uid="{00000000-0005-0000-0000-00006A0E0000}"/>
    <cellStyle name="40% - Accent5 2 2 2 2 2 4" xfId="3295" xr:uid="{00000000-0005-0000-0000-00006B0E0000}"/>
    <cellStyle name="40% - Accent5 2 2 2 2 3" xfId="958" xr:uid="{00000000-0005-0000-0000-00006C0E0000}"/>
    <cellStyle name="40% - Accent5 2 2 2 2 3 2" xfId="2295" xr:uid="{00000000-0005-0000-0000-00006D0E0000}"/>
    <cellStyle name="40% - Accent5 2 2 2 2 3 2 2" xfId="4958" xr:uid="{00000000-0005-0000-0000-00006E0E0000}"/>
    <cellStyle name="40% - Accent5 2 2 2 2 3 3" xfId="3628" xr:uid="{00000000-0005-0000-0000-00006F0E0000}"/>
    <cellStyle name="40% - Accent5 2 2 2 2 4" xfId="1630" xr:uid="{00000000-0005-0000-0000-0000700E0000}"/>
    <cellStyle name="40% - Accent5 2 2 2 2 4 2" xfId="4293" xr:uid="{00000000-0005-0000-0000-0000710E0000}"/>
    <cellStyle name="40% - Accent5 2 2 2 2 5" xfId="2963" xr:uid="{00000000-0005-0000-0000-0000720E0000}"/>
    <cellStyle name="40% - Accent5 2 2 2 3" xfId="263" xr:uid="{00000000-0005-0000-0000-0000730E0000}"/>
    <cellStyle name="40% - Accent5 2 2 2 3 2" xfId="601" xr:uid="{00000000-0005-0000-0000-0000740E0000}"/>
    <cellStyle name="40% - Accent5 2 2 2 3 2 2" xfId="1295" xr:uid="{00000000-0005-0000-0000-0000750E0000}"/>
    <cellStyle name="40% - Accent5 2 2 2 3 2 2 2" xfId="2628" xr:uid="{00000000-0005-0000-0000-0000760E0000}"/>
    <cellStyle name="40% - Accent5 2 2 2 3 2 2 2 2" xfId="5291" xr:uid="{00000000-0005-0000-0000-0000770E0000}"/>
    <cellStyle name="40% - Accent5 2 2 2 3 2 2 3" xfId="3961" xr:uid="{00000000-0005-0000-0000-0000780E0000}"/>
    <cellStyle name="40% - Accent5 2 2 2 3 2 3" xfId="1963" xr:uid="{00000000-0005-0000-0000-0000790E0000}"/>
    <cellStyle name="40% - Accent5 2 2 2 3 2 3 2" xfId="4626" xr:uid="{00000000-0005-0000-0000-00007A0E0000}"/>
    <cellStyle name="40% - Accent5 2 2 2 3 2 4" xfId="3296" xr:uid="{00000000-0005-0000-0000-00007B0E0000}"/>
    <cellStyle name="40% - Accent5 2 2 2 3 3" xfId="959" xr:uid="{00000000-0005-0000-0000-00007C0E0000}"/>
    <cellStyle name="40% - Accent5 2 2 2 3 3 2" xfId="2296" xr:uid="{00000000-0005-0000-0000-00007D0E0000}"/>
    <cellStyle name="40% - Accent5 2 2 2 3 3 2 2" xfId="4959" xr:uid="{00000000-0005-0000-0000-00007E0E0000}"/>
    <cellStyle name="40% - Accent5 2 2 2 3 3 3" xfId="3629" xr:uid="{00000000-0005-0000-0000-00007F0E0000}"/>
    <cellStyle name="40% - Accent5 2 2 2 3 4" xfId="1631" xr:uid="{00000000-0005-0000-0000-0000800E0000}"/>
    <cellStyle name="40% - Accent5 2 2 2 3 4 2" xfId="4294" xr:uid="{00000000-0005-0000-0000-0000810E0000}"/>
    <cellStyle name="40% - Accent5 2 2 2 3 5" xfId="2964" xr:uid="{00000000-0005-0000-0000-0000820E0000}"/>
    <cellStyle name="40% - Accent5 2 2 2 4" xfId="599" xr:uid="{00000000-0005-0000-0000-0000830E0000}"/>
    <cellStyle name="40% - Accent5 2 2 2 4 2" xfId="1293" xr:uid="{00000000-0005-0000-0000-0000840E0000}"/>
    <cellStyle name="40% - Accent5 2 2 2 4 2 2" xfId="2626" xr:uid="{00000000-0005-0000-0000-0000850E0000}"/>
    <cellStyle name="40% - Accent5 2 2 2 4 2 2 2" xfId="5289" xr:uid="{00000000-0005-0000-0000-0000860E0000}"/>
    <cellStyle name="40% - Accent5 2 2 2 4 2 3" xfId="3959" xr:uid="{00000000-0005-0000-0000-0000870E0000}"/>
    <cellStyle name="40% - Accent5 2 2 2 4 3" xfId="1961" xr:uid="{00000000-0005-0000-0000-0000880E0000}"/>
    <cellStyle name="40% - Accent5 2 2 2 4 3 2" xfId="4624" xr:uid="{00000000-0005-0000-0000-0000890E0000}"/>
    <cellStyle name="40% - Accent5 2 2 2 4 4" xfId="3294" xr:uid="{00000000-0005-0000-0000-00008A0E0000}"/>
    <cellStyle name="40% - Accent5 2 2 2 5" xfId="957" xr:uid="{00000000-0005-0000-0000-00008B0E0000}"/>
    <cellStyle name="40% - Accent5 2 2 2 5 2" xfId="2294" xr:uid="{00000000-0005-0000-0000-00008C0E0000}"/>
    <cellStyle name="40% - Accent5 2 2 2 5 2 2" xfId="4957" xr:uid="{00000000-0005-0000-0000-00008D0E0000}"/>
    <cellStyle name="40% - Accent5 2 2 2 5 3" xfId="3627" xr:uid="{00000000-0005-0000-0000-00008E0E0000}"/>
    <cellStyle name="40% - Accent5 2 2 2 6" xfId="1629" xr:uid="{00000000-0005-0000-0000-00008F0E0000}"/>
    <cellStyle name="40% - Accent5 2 2 2 6 2" xfId="4292" xr:uid="{00000000-0005-0000-0000-0000900E0000}"/>
    <cellStyle name="40% - Accent5 2 2 2 7" xfId="2962" xr:uid="{00000000-0005-0000-0000-0000910E0000}"/>
    <cellStyle name="40% - Accent5 2 2 3" xfId="264" xr:uid="{00000000-0005-0000-0000-0000920E0000}"/>
    <cellStyle name="40% - Accent5 2 2 3 2" xfId="602" xr:uid="{00000000-0005-0000-0000-0000930E0000}"/>
    <cellStyle name="40% - Accent5 2 2 3 2 2" xfId="1296" xr:uid="{00000000-0005-0000-0000-0000940E0000}"/>
    <cellStyle name="40% - Accent5 2 2 3 2 2 2" xfId="2629" xr:uid="{00000000-0005-0000-0000-0000950E0000}"/>
    <cellStyle name="40% - Accent5 2 2 3 2 2 2 2" xfId="5292" xr:uid="{00000000-0005-0000-0000-0000960E0000}"/>
    <cellStyle name="40% - Accent5 2 2 3 2 2 3" xfId="3962" xr:uid="{00000000-0005-0000-0000-0000970E0000}"/>
    <cellStyle name="40% - Accent5 2 2 3 2 3" xfId="1964" xr:uid="{00000000-0005-0000-0000-0000980E0000}"/>
    <cellStyle name="40% - Accent5 2 2 3 2 3 2" xfId="4627" xr:uid="{00000000-0005-0000-0000-0000990E0000}"/>
    <cellStyle name="40% - Accent5 2 2 3 2 4" xfId="3297" xr:uid="{00000000-0005-0000-0000-00009A0E0000}"/>
    <cellStyle name="40% - Accent5 2 2 3 3" xfId="960" xr:uid="{00000000-0005-0000-0000-00009B0E0000}"/>
    <cellStyle name="40% - Accent5 2 2 3 3 2" xfId="2297" xr:uid="{00000000-0005-0000-0000-00009C0E0000}"/>
    <cellStyle name="40% - Accent5 2 2 3 3 2 2" xfId="4960" xr:uid="{00000000-0005-0000-0000-00009D0E0000}"/>
    <cellStyle name="40% - Accent5 2 2 3 3 3" xfId="3630" xr:uid="{00000000-0005-0000-0000-00009E0E0000}"/>
    <cellStyle name="40% - Accent5 2 2 3 4" xfId="1632" xr:uid="{00000000-0005-0000-0000-00009F0E0000}"/>
    <cellStyle name="40% - Accent5 2 2 3 4 2" xfId="4295" xr:uid="{00000000-0005-0000-0000-0000A00E0000}"/>
    <cellStyle name="40% - Accent5 2 2 3 5" xfId="2965" xr:uid="{00000000-0005-0000-0000-0000A10E0000}"/>
    <cellStyle name="40% - Accent5 2 2 4" xfId="265" xr:uid="{00000000-0005-0000-0000-0000A20E0000}"/>
    <cellStyle name="40% - Accent5 2 2 4 2" xfId="603" xr:uid="{00000000-0005-0000-0000-0000A30E0000}"/>
    <cellStyle name="40% - Accent5 2 2 4 2 2" xfId="1297" xr:uid="{00000000-0005-0000-0000-0000A40E0000}"/>
    <cellStyle name="40% - Accent5 2 2 4 2 2 2" xfId="2630" xr:uid="{00000000-0005-0000-0000-0000A50E0000}"/>
    <cellStyle name="40% - Accent5 2 2 4 2 2 2 2" xfId="5293" xr:uid="{00000000-0005-0000-0000-0000A60E0000}"/>
    <cellStyle name="40% - Accent5 2 2 4 2 2 3" xfId="3963" xr:uid="{00000000-0005-0000-0000-0000A70E0000}"/>
    <cellStyle name="40% - Accent5 2 2 4 2 3" xfId="1965" xr:uid="{00000000-0005-0000-0000-0000A80E0000}"/>
    <cellStyle name="40% - Accent5 2 2 4 2 3 2" xfId="4628" xr:uid="{00000000-0005-0000-0000-0000A90E0000}"/>
    <cellStyle name="40% - Accent5 2 2 4 2 4" xfId="3298" xr:uid="{00000000-0005-0000-0000-0000AA0E0000}"/>
    <cellStyle name="40% - Accent5 2 2 4 3" xfId="961" xr:uid="{00000000-0005-0000-0000-0000AB0E0000}"/>
    <cellStyle name="40% - Accent5 2 2 4 3 2" xfId="2298" xr:uid="{00000000-0005-0000-0000-0000AC0E0000}"/>
    <cellStyle name="40% - Accent5 2 2 4 3 2 2" xfId="4961" xr:uid="{00000000-0005-0000-0000-0000AD0E0000}"/>
    <cellStyle name="40% - Accent5 2 2 4 3 3" xfId="3631" xr:uid="{00000000-0005-0000-0000-0000AE0E0000}"/>
    <cellStyle name="40% - Accent5 2 2 4 4" xfId="1633" xr:uid="{00000000-0005-0000-0000-0000AF0E0000}"/>
    <cellStyle name="40% - Accent5 2 2 4 4 2" xfId="4296" xr:uid="{00000000-0005-0000-0000-0000B00E0000}"/>
    <cellStyle name="40% - Accent5 2 2 4 5" xfId="2966" xr:uid="{00000000-0005-0000-0000-0000B10E0000}"/>
    <cellStyle name="40% - Accent5 2 2 5" xfId="598" xr:uid="{00000000-0005-0000-0000-0000B20E0000}"/>
    <cellStyle name="40% - Accent5 2 2 5 2" xfId="1292" xr:uid="{00000000-0005-0000-0000-0000B30E0000}"/>
    <cellStyle name="40% - Accent5 2 2 5 2 2" xfId="2625" xr:uid="{00000000-0005-0000-0000-0000B40E0000}"/>
    <cellStyle name="40% - Accent5 2 2 5 2 2 2" xfId="5288" xr:uid="{00000000-0005-0000-0000-0000B50E0000}"/>
    <cellStyle name="40% - Accent5 2 2 5 2 3" xfId="3958" xr:uid="{00000000-0005-0000-0000-0000B60E0000}"/>
    <cellStyle name="40% - Accent5 2 2 5 3" xfId="1960" xr:uid="{00000000-0005-0000-0000-0000B70E0000}"/>
    <cellStyle name="40% - Accent5 2 2 5 3 2" xfId="4623" xr:uid="{00000000-0005-0000-0000-0000B80E0000}"/>
    <cellStyle name="40% - Accent5 2 2 5 4" xfId="3293" xr:uid="{00000000-0005-0000-0000-0000B90E0000}"/>
    <cellStyle name="40% - Accent5 2 2 6" xfId="956" xr:uid="{00000000-0005-0000-0000-0000BA0E0000}"/>
    <cellStyle name="40% - Accent5 2 2 6 2" xfId="2293" xr:uid="{00000000-0005-0000-0000-0000BB0E0000}"/>
    <cellStyle name="40% - Accent5 2 2 6 2 2" xfId="4956" xr:uid="{00000000-0005-0000-0000-0000BC0E0000}"/>
    <cellStyle name="40% - Accent5 2 2 6 3" xfId="3626" xr:uid="{00000000-0005-0000-0000-0000BD0E0000}"/>
    <cellStyle name="40% - Accent5 2 2 7" xfId="1628" xr:uid="{00000000-0005-0000-0000-0000BE0E0000}"/>
    <cellStyle name="40% - Accent5 2 2 7 2" xfId="4291" xr:uid="{00000000-0005-0000-0000-0000BF0E0000}"/>
    <cellStyle name="40% - Accent5 2 2 8" xfId="2961" xr:uid="{00000000-0005-0000-0000-0000C00E0000}"/>
    <cellStyle name="40% - Accent5 2 3" xfId="266" xr:uid="{00000000-0005-0000-0000-0000C10E0000}"/>
    <cellStyle name="40% - Accent5 2 3 2" xfId="267" xr:uid="{00000000-0005-0000-0000-0000C20E0000}"/>
    <cellStyle name="40% - Accent5 2 3 2 2" xfId="605" xr:uid="{00000000-0005-0000-0000-0000C30E0000}"/>
    <cellStyle name="40% - Accent5 2 3 2 2 2" xfId="1299" xr:uid="{00000000-0005-0000-0000-0000C40E0000}"/>
    <cellStyle name="40% - Accent5 2 3 2 2 2 2" xfId="2632" xr:uid="{00000000-0005-0000-0000-0000C50E0000}"/>
    <cellStyle name="40% - Accent5 2 3 2 2 2 2 2" xfId="5295" xr:uid="{00000000-0005-0000-0000-0000C60E0000}"/>
    <cellStyle name="40% - Accent5 2 3 2 2 2 3" xfId="3965" xr:uid="{00000000-0005-0000-0000-0000C70E0000}"/>
    <cellStyle name="40% - Accent5 2 3 2 2 3" xfId="1967" xr:uid="{00000000-0005-0000-0000-0000C80E0000}"/>
    <cellStyle name="40% - Accent5 2 3 2 2 3 2" xfId="4630" xr:uid="{00000000-0005-0000-0000-0000C90E0000}"/>
    <cellStyle name="40% - Accent5 2 3 2 2 4" xfId="3300" xr:uid="{00000000-0005-0000-0000-0000CA0E0000}"/>
    <cellStyle name="40% - Accent5 2 3 2 3" xfId="963" xr:uid="{00000000-0005-0000-0000-0000CB0E0000}"/>
    <cellStyle name="40% - Accent5 2 3 2 3 2" xfId="2300" xr:uid="{00000000-0005-0000-0000-0000CC0E0000}"/>
    <cellStyle name="40% - Accent5 2 3 2 3 2 2" xfId="4963" xr:uid="{00000000-0005-0000-0000-0000CD0E0000}"/>
    <cellStyle name="40% - Accent5 2 3 2 3 3" xfId="3633" xr:uid="{00000000-0005-0000-0000-0000CE0E0000}"/>
    <cellStyle name="40% - Accent5 2 3 2 4" xfId="1635" xr:uid="{00000000-0005-0000-0000-0000CF0E0000}"/>
    <cellStyle name="40% - Accent5 2 3 2 4 2" xfId="4298" xr:uid="{00000000-0005-0000-0000-0000D00E0000}"/>
    <cellStyle name="40% - Accent5 2 3 2 5" xfId="2968" xr:uid="{00000000-0005-0000-0000-0000D10E0000}"/>
    <cellStyle name="40% - Accent5 2 3 3" xfId="268" xr:uid="{00000000-0005-0000-0000-0000D20E0000}"/>
    <cellStyle name="40% - Accent5 2 3 3 2" xfId="606" xr:uid="{00000000-0005-0000-0000-0000D30E0000}"/>
    <cellStyle name="40% - Accent5 2 3 3 2 2" xfId="1300" xr:uid="{00000000-0005-0000-0000-0000D40E0000}"/>
    <cellStyle name="40% - Accent5 2 3 3 2 2 2" xfId="2633" xr:uid="{00000000-0005-0000-0000-0000D50E0000}"/>
    <cellStyle name="40% - Accent5 2 3 3 2 2 2 2" xfId="5296" xr:uid="{00000000-0005-0000-0000-0000D60E0000}"/>
    <cellStyle name="40% - Accent5 2 3 3 2 2 3" xfId="3966" xr:uid="{00000000-0005-0000-0000-0000D70E0000}"/>
    <cellStyle name="40% - Accent5 2 3 3 2 3" xfId="1968" xr:uid="{00000000-0005-0000-0000-0000D80E0000}"/>
    <cellStyle name="40% - Accent5 2 3 3 2 3 2" xfId="4631" xr:uid="{00000000-0005-0000-0000-0000D90E0000}"/>
    <cellStyle name="40% - Accent5 2 3 3 2 4" xfId="3301" xr:uid="{00000000-0005-0000-0000-0000DA0E0000}"/>
    <cellStyle name="40% - Accent5 2 3 3 3" xfId="964" xr:uid="{00000000-0005-0000-0000-0000DB0E0000}"/>
    <cellStyle name="40% - Accent5 2 3 3 3 2" xfId="2301" xr:uid="{00000000-0005-0000-0000-0000DC0E0000}"/>
    <cellStyle name="40% - Accent5 2 3 3 3 2 2" xfId="4964" xr:uid="{00000000-0005-0000-0000-0000DD0E0000}"/>
    <cellStyle name="40% - Accent5 2 3 3 3 3" xfId="3634" xr:uid="{00000000-0005-0000-0000-0000DE0E0000}"/>
    <cellStyle name="40% - Accent5 2 3 3 4" xfId="1636" xr:uid="{00000000-0005-0000-0000-0000DF0E0000}"/>
    <cellStyle name="40% - Accent5 2 3 3 4 2" xfId="4299" xr:uid="{00000000-0005-0000-0000-0000E00E0000}"/>
    <cellStyle name="40% - Accent5 2 3 3 5" xfId="2969" xr:uid="{00000000-0005-0000-0000-0000E10E0000}"/>
    <cellStyle name="40% - Accent5 2 3 4" xfId="604" xr:uid="{00000000-0005-0000-0000-0000E20E0000}"/>
    <cellStyle name="40% - Accent5 2 3 4 2" xfId="1298" xr:uid="{00000000-0005-0000-0000-0000E30E0000}"/>
    <cellStyle name="40% - Accent5 2 3 4 2 2" xfId="2631" xr:uid="{00000000-0005-0000-0000-0000E40E0000}"/>
    <cellStyle name="40% - Accent5 2 3 4 2 2 2" xfId="5294" xr:uid="{00000000-0005-0000-0000-0000E50E0000}"/>
    <cellStyle name="40% - Accent5 2 3 4 2 3" xfId="3964" xr:uid="{00000000-0005-0000-0000-0000E60E0000}"/>
    <cellStyle name="40% - Accent5 2 3 4 3" xfId="1966" xr:uid="{00000000-0005-0000-0000-0000E70E0000}"/>
    <cellStyle name="40% - Accent5 2 3 4 3 2" xfId="4629" xr:uid="{00000000-0005-0000-0000-0000E80E0000}"/>
    <cellStyle name="40% - Accent5 2 3 4 4" xfId="3299" xr:uid="{00000000-0005-0000-0000-0000E90E0000}"/>
    <cellStyle name="40% - Accent5 2 3 5" xfId="962" xr:uid="{00000000-0005-0000-0000-0000EA0E0000}"/>
    <cellStyle name="40% - Accent5 2 3 5 2" xfId="2299" xr:uid="{00000000-0005-0000-0000-0000EB0E0000}"/>
    <cellStyle name="40% - Accent5 2 3 5 2 2" xfId="4962" xr:uid="{00000000-0005-0000-0000-0000EC0E0000}"/>
    <cellStyle name="40% - Accent5 2 3 5 3" xfId="3632" xr:uid="{00000000-0005-0000-0000-0000ED0E0000}"/>
    <cellStyle name="40% - Accent5 2 3 6" xfId="1634" xr:uid="{00000000-0005-0000-0000-0000EE0E0000}"/>
    <cellStyle name="40% - Accent5 2 3 6 2" xfId="4297" xr:uid="{00000000-0005-0000-0000-0000EF0E0000}"/>
    <cellStyle name="40% - Accent5 2 3 7" xfId="2967" xr:uid="{00000000-0005-0000-0000-0000F00E0000}"/>
    <cellStyle name="40% - Accent5 2 4" xfId="269" xr:uid="{00000000-0005-0000-0000-0000F10E0000}"/>
    <cellStyle name="40% - Accent5 2 4 2" xfId="607" xr:uid="{00000000-0005-0000-0000-0000F20E0000}"/>
    <cellStyle name="40% - Accent5 2 4 2 2" xfId="1301" xr:uid="{00000000-0005-0000-0000-0000F30E0000}"/>
    <cellStyle name="40% - Accent5 2 4 2 2 2" xfId="2634" xr:uid="{00000000-0005-0000-0000-0000F40E0000}"/>
    <cellStyle name="40% - Accent5 2 4 2 2 2 2" xfId="5297" xr:uid="{00000000-0005-0000-0000-0000F50E0000}"/>
    <cellStyle name="40% - Accent5 2 4 2 2 3" xfId="3967" xr:uid="{00000000-0005-0000-0000-0000F60E0000}"/>
    <cellStyle name="40% - Accent5 2 4 2 3" xfId="1969" xr:uid="{00000000-0005-0000-0000-0000F70E0000}"/>
    <cellStyle name="40% - Accent5 2 4 2 3 2" xfId="4632" xr:uid="{00000000-0005-0000-0000-0000F80E0000}"/>
    <cellStyle name="40% - Accent5 2 4 2 4" xfId="3302" xr:uid="{00000000-0005-0000-0000-0000F90E0000}"/>
    <cellStyle name="40% - Accent5 2 4 3" xfId="965" xr:uid="{00000000-0005-0000-0000-0000FA0E0000}"/>
    <cellStyle name="40% - Accent5 2 4 3 2" xfId="2302" xr:uid="{00000000-0005-0000-0000-0000FB0E0000}"/>
    <cellStyle name="40% - Accent5 2 4 3 2 2" xfId="4965" xr:uid="{00000000-0005-0000-0000-0000FC0E0000}"/>
    <cellStyle name="40% - Accent5 2 4 3 3" xfId="3635" xr:uid="{00000000-0005-0000-0000-0000FD0E0000}"/>
    <cellStyle name="40% - Accent5 2 4 4" xfId="1637" xr:uid="{00000000-0005-0000-0000-0000FE0E0000}"/>
    <cellStyle name="40% - Accent5 2 4 4 2" xfId="4300" xr:uid="{00000000-0005-0000-0000-0000FF0E0000}"/>
    <cellStyle name="40% - Accent5 2 4 5" xfId="2970" xr:uid="{00000000-0005-0000-0000-0000000F0000}"/>
    <cellStyle name="40% - Accent5 2 5" xfId="270" xr:uid="{00000000-0005-0000-0000-0000010F0000}"/>
    <cellStyle name="40% - Accent5 2 5 2" xfId="608" xr:uid="{00000000-0005-0000-0000-0000020F0000}"/>
    <cellStyle name="40% - Accent5 2 5 2 2" xfId="1302" xr:uid="{00000000-0005-0000-0000-0000030F0000}"/>
    <cellStyle name="40% - Accent5 2 5 2 2 2" xfId="2635" xr:uid="{00000000-0005-0000-0000-0000040F0000}"/>
    <cellStyle name="40% - Accent5 2 5 2 2 2 2" xfId="5298" xr:uid="{00000000-0005-0000-0000-0000050F0000}"/>
    <cellStyle name="40% - Accent5 2 5 2 2 3" xfId="3968" xr:uid="{00000000-0005-0000-0000-0000060F0000}"/>
    <cellStyle name="40% - Accent5 2 5 2 3" xfId="1970" xr:uid="{00000000-0005-0000-0000-0000070F0000}"/>
    <cellStyle name="40% - Accent5 2 5 2 3 2" xfId="4633" xr:uid="{00000000-0005-0000-0000-0000080F0000}"/>
    <cellStyle name="40% - Accent5 2 5 2 4" xfId="3303" xr:uid="{00000000-0005-0000-0000-0000090F0000}"/>
    <cellStyle name="40% - Accent5 2 5 3" xfId="966" xr:uid="{00000000-0005-0000-0000-00000A0F0000}"/>
    <cellStyle name="40% - Accent5 2 5 3 2" xfId="2303" xr:uid="{00000000-0005-0000-0000-00000B0F0000}"/>
    <cellStyle name="40% - Accent5 2 5 3 2 2" xfId="4966" xr:uid="{00000000-0005-0000-0000-00000C0F0000}"/>
    <cellStyle name="40% - Accent5 2 5 3 3" xfId="3636" xr:uid="{00000000-0005-0000-0000-00000D0F0000}"/>
    <cellStyle name="40% - Accent5 2 5 4" xfId="1638" xr:uid="{00000000-0005-0000-0000-00000E0F0000}"/>
    <cellStyle name="40% - Accent5 2 5 4 2" xfId="4301" xr:uid="{00000000-0005-0000-0000-00000F0F0000}"/>
    <cellStyle name="40% - Accent5 2 5 5" xfId="2971" xr:uid="{00000000-0005-0000-0000-0000100F0000}"/>
    <cellStyle name="40% - Accent5 2 6" xfId="597" xr:uid="{00000000-0005-0000-0000-0000110F0000}"/>
    <cellStyle name="40% - Accent5 2 6 2" xfId="1291" xr:uid="{00000000-0005-0000-0000-0000120F0000}"/>
    <cellStyle name="40% - Accent5 2 6 2 2" xfId="2624" xr:uid="{00000000-0005-0000-0000-0000130F0000}"/>
    <cellStyle name="40% - Accent5 2 6 2 2 2" xfId="5287" xr:uid="{00000000-0005-0000-0000-0000140F0000}"/>
    <cellStyle name="40% - Accent5 2 6 2 3" xfId="3957" xr:uid="{00000000-0005-0000-0000-0000150F0000}"/>
    <cellStyle name="40% - Accent5 2 6 3" xfId="1959" xr:uid="{00000000-0005-0000-0000-0000160F0000}"/>
    <cellStyle name="40% - Accent5 2 6 3 2" xfId="4622" xr:uid="{00000000-0005-0000-0000-0000170F0000}"/>
    <cellStyle name="40% - Accent5 2 6 4" xfId="3292" xr:uid="{00000000-0005-0000-0000-0000180F0000}"/>
    <cellStyle name="40% - Accent5 2 7" xfId="955" xr:uid="{00000000-0005-0000-0000-0000190F0000}"/>
    <cellStyle name="40% - Accent5 2 7 2" xfId="2292" xr:uid="{00000000-0005-0000-0000-00001A0F0000}"/>
    <cellStyle name="40% - Accent5 2 7 2 2" xfId="4955" xr:uid="{00000000-0005-0000-0000-00001B0F0000}"/>
    <cellStyle name="40% - Accent5 2 7 3" xfId="3625" xr:uid="{00000000-0005-0000-0000-00001C0F0000}"/>
    <cellStyle name="40% - Accent5 2 8" xfId="1627" xr:uid="{00000000-0005-0000-0000-00001D0F0000}"/>
    <cellStyle name="40% - Accent5 2 8 2" xfId="4290" xr:uid="{00000000-0005-0000-0000-00001E0F0000}"/>
    <cellStyle name="40% - Accent5 2 9" xfId="2960" xr:uid="{00000000-0005-0000-0000-00001F0F0000}"/>
    <cellStyle name="40% - Accent5 3" xfId="271" xr:uid="{00000000-0005-0000-0000-0000200F0000}"/>
    <cellStyle name="40% - Accent5 3 2" xfId="272" xr:uid="{00000000-0005-0000-0000-0000210F0000}"/>
    <cellStyle name="40% - Accent5 3 2 2" xfId="273" xr:uid="{00000000-0005-0000-0000-0000220F0000}"/>
    <cellStyle name="40% - Accent5 3 2 2 2" xfId="611" xr:uid="{00000000-0005-0000-0000-0000230F0000}"/>
    <cellStyle name="40% - Accent5 3 2 2 2 2" xfId="1305" xr:uid="{00000000-0005-0000-0000-0000240F0000}"/>
    <cellStyle name="40% - Accent5 3 2 2 2 2 2" xfId="2638" xr:uid="{00000000-0005-0000-0000-0000250F0000}"/>
    <cellStyle name="40% - Accent5 3 2 2 2 2 2 2" xfId="5301" xr:uid="{00000000-0005-0000-0000-0000260F0000}"/>
    <cellStyle name="40% - Accent5 3 2 2 2 2 3" xfId="3971" xr:uid="{00000000-0005-0000-0000-0000270F0000}"/>
    <cellStyle name="40% - Accent5 3 2 2 2 3" xfId="1973" xr:uid="{00000000-0005-0000-0000-0000280F0000}"/>
    <cellStyle name="40% - Accent5 3 2 2 2 3 2" xfId="4636" xr:uid="{00000000-0005-0000-0000-0000290F0000}"/>
    <cellStyle name="40% - Accent5 3 2 2 2 4" xfId="3306" xr:uid="{00000000-0005-0000-0000-00002A0F0000}"/>
    <cellStyle name="40% - Accent5 3 2 2 3" xfId="969" xr:uid="{00000000-0005-0000-0000-00002B0F0000}"/>
    <cellStyle name="40% - Accent5 3 2 2 3 2" xfId="2306" xr:uid="{00000000-0005-0000-0000-00002C0F0000}"/>
    <cellStyle name="40% - Accent5 3 2 2 3 2 2" xfId="4969" xr:uid="{00000000-0005-0000-0000-00002D0F0000}"/>
    <cellStyle name="40% - Accent5 3 2 2 3 3" xfId="3639" xr:uid="{00000000-0005-0000-0000-00002E0F0000}"/>
    <cellStyle name="40% - Accent5 3 2 2 4" xfId="1641" xr:uid="{00000000-0005-0000-0000-00002F0F0000}"/>
    <cellStyle name="40% - Accent5 3 2 2 4 2" xfId="4304" xr:uid="{00000000-0005-0000-0000-0000300F0000}"/>
    <cellStyle name="40% - Accent5 3 2 2 5" xfId="2974" xr:uid="{00000000-0005-0000-0000-0000310F0000}"/>
    <cellStyle name="40% - Accent5 3 2 3" xfId="274" xr:uid="{00000000-0005-0000-0000-0000320F0000}"/>
    <cellStyle name="40% - Accent5 3 2 3 2" xfId="612" xr:uid="{00000000-0005-0000-0000-0000330F0000}"/>
    <cellStyle name="40% - Accent5 3 2 3 2 2" xfId="1306" xr:uid="{00000000-0005-0000-0000-0000340F0000}"/>
    <cellStyle name="40% - Accent5 3 2 3 2 2 2" xfId="2639" xr:uid="{00000000-0005-0000-0000-0000350F0000}"/>
    <cellStyle name="40% - Accent5 3 2 3 2 2 2 2" xfId="5302" xr:uid="{00000000-0005-0000-0000-0000360F0000}"/>
    <cellStyle name="40% - Accent5 3 2 3 2 2 3" xfId="3972" xr:uid="{00000000-0005-0000-0000-0000370F0000}"/>
    <cellStyle name="40% - Accent5 3 2 3 2 3" xfId="1974" xr:uid="{00000000-0005-0000-0000-0000380F0000}"/>
    <cellStyle name="40% - Accent5 3 2 3 2 3 2" xfId="4637" xr:uid="{00000000-0005-0000-0000-0000390F0000}"/>
    <cellStyle name="40% - Accent5 3 2 3 2 4" xfId="3307" xr:uid="{00000000-0005-0000-0000-00003A0F0000}"/>
    <cellStyle name="40% - Accent5 3 2 3 3" xfId="970" xr:uid="{00000000-0005-0000-0000-00003B0F0000}"/>
    <cellStyle name="40% - Accent5 3 2 3 3 2" xfId="2307" xr:uid="{00000000-0005-0000-0000-00003C0F0000}"/>
    <cellStyle name="40% - Accent5 3 2 3 3 2 2" xfId="4970" xr:uid="{00000000-0005-0000-0000-00003D0F0000}"/>
    <cellStyle name="40% - Accent5 3 2 3 3 3" xfId="3640" xr:uid="{00000000-0005-0000-0000-00003E0F0000}"/>
    <cellStyle name="40% - Accent5 3 2 3 4" xfId="1642" xr:uid="{00000000-0005-0000-0000-00003F0F0000}"/>
    <cellStyle name="40% - Accent5 3 2 3 4 2" xfId="4305" xr:uid="{00000000-0005-0000-0000-0000400F0000}"/>
    <cellStyle name="40% - Accent5 3 2 3 5" xfId="2975" xr:uid="{00000000-0005-0000-0000-0000410F0000}"/>
    <cellStyle name="40% - Accent5 3 2 4" xfId="610" xr:uid="{00000000-0005-0000-0000-0000420F0000}"/>
    <cellStyle name="40% - Accent5 3 2 4 2" xfId="1304" xr:uid="{00000000-0005-0000-0000-0000430F0000}"/>
    <cellStyle name="40% - Accent5 3 2 4 2 2" xfId="2637" xr:uid="{00000000-0005-0000-0000-0000440F0000}"/>
    <cellStyle name="40% - Accent5 3 2 4 2 2 2" xfId="5300" xr:uid="{00000000-0005-0000-0000-0000450F0000}"/>
    <cellStyle name="40% - Accent5 3 2 4 2 3" xfId="3970" xr:uid="{00000000-0005-0000-0000-0000460F0000}"/>
    <cellStyle name="40% - Accent5 3 2 4 3" xfId="1972" xr:uid="{00000000-0005-0000-0000-0000470F0000}"/>
    <cellStyle name="40% - Accent5 3 2 4 3 2" xfId="4635" xr:uid="{00000000-0005-0000-0000-0000480F0000}"/>
    <cellStyle name="40% - Accent5 3 2 4 4" xfId="3305" xr:uid="{00000000-0005-0000-0000-0000490F0000}"/>
    <cellStyle name="40% - Accent5 3 2 5" xfId="968" xr:uid="{00000000-0005-0000-0000-00004A0F0000}"/>
    <cellStyle name="40% - Accent5 3 2 5 2" xfId="2305" xr:uid="{00000000-0005-0000-0000-00004B0F0000}"/>
    <cellStyle name="40% - Accent5 3 2 5 2 2" xfId="4968" xr:uid="{00000000-0005-0000-0000-00004C0F0000}"/>
    <cellStyle name="40% - Accent5 3 2 5 3" xfId="3638" xr:uid="{00000000-0005-0000-0000-00004D0F0000}"/>
    <cellStyle name="40% - Accent5 3 2 6" xfId="1640" xr:uid="{00000000-0005-0000-0000-00004E0F0000}"/>
    <cellStyle name="40% - Accent5 3 2 6 2" xfId="4303" xr:uid="{00000000-0005-0000-0000-00004F0F0000}"/>
    <cellStyle name="40% - Accent5 3 2 7" xfId="2973" xr:uid="{00000000-0005-0000-0000-0000500F0000}"/>
    <cellStyle name="40% - Accent5 3 3" xfId="275" xr:uid="{00000000-0005-0000-0000-0000510F0000}"/>
    <cellStyle name="40% - Accent5 3 3 2" xfId="613" xr:uid="{00000000-0005-0000-0000-0000520F0000}"/>
    <cellStyle name="40% - Accent5 3 3 2 2" xfId="1307" xr:uid="{00000000-0005-0000-0000-0000530F0000}"/>
    <cellStyle name="40% - Accent5 3 3 2 2 2" xfId="2640" xr:uid="{00000000-0005-0000-0000-0000540F0000}"/>
    <cellStyle name="40% - Accent5 3 3 2 2 2 2" xfId="5303" xr:uid="{00000000-0005-0000-0000-0000550F0000}"/>
    <cellStyle name="40% - Accent5 3 3 2 2 3" xfId="3973" xr:uid="{00000000-0005-0000-0000-0000560F0000}"/>
    <cellStyle name="40% - Accent5 3 3 2 3" xfId="1975" xr:uid="{00000000-0005-0000-0000-0000570F0000}"/>
    <cellStyle name="40% - Accent5 3 3 2 3 2" xfId="4638" xr:uid="{00000000-0005-0000-0000-0000580F0000}"/>
    <cellStyle name="40% - Accent5 3 3 2 4" xfId="3308" xr:uid="{00000000-0005-0000-0000-0000590F0000}"/>
    <cellStyle name="40% - Accent5 3 3 3" xfId="971" xr:uid="{00000000-0005-0000-0000-00005A0F0000}"/>
    <cellStyle name="40% - Accent5 3 3 3 2" xfId="2308" xr:uid="{00000000-0005-0000-0000-00005B0F0000}"/>
    <cellStyle name="40% - Accent5 3 3 3 2 2" xfId="4971" xr:uid="{00000000-0005-0000-0000-00005C0F0000}"/>
    <cellStyle name="40% - Accent5 3 3 3 3" xfId="3641" xr:uid="{00000000-0005-0000-0000-00005D0F0000}"/>
    <cellStyle name="40% - Accent5 3 3 4" xfId="1643" xr:uid="{00000000-0005-0000-0000-00005E0F0000}"/>
    <cellStyle name="40% - Accent5 3 3 4 2" xfId="4306" xr:uid="{00000000-0005-0000-0000-00005F0F0000}"/>
    <cellStyle name="40% - Accent5 3 3 5" xfId="2976" xr:uid="{00000000-0005-0000-0000-0000600F0000}"/>
    <cellStyle name="40% - Accent5 3 4" xfId="276" xr:uid="{00000000-0005-0000-0000-0000610F0000}"/>
    <cellStyle name="40% - Accent5 3 4 2" xfId="614" xr:uid="{00000000-0005-0000-0000-0000620F0000}"/>
    <cellStyle name="40% - Accent5 3 4 2 2" xfId="1308" xr:uid="{00000000-0005-0000-0000-0000630F0000}"/>
    <cellStyle name="40% - Accent5 3 4 2 2 2" xfId="2641" xr:uid="{00000000-0005-0000-0000-0000640F0000}"/>
    <cellStyle name="40% - Accent5 3 4 2 2 2 2" xfId="5304" xr:uid="{00000000-0005-0000-0000-0000650F0000}"/>
    <cellStyle name="40% - Accent5 3 4 2 2 3" xfId="3974" xr:uid="{00000000-0005-0000-0000-0000660F0000}"/>
    <cellStyle name="40% - Accent5 3 4 2 3" xfId="1976" xr:uid="{00000000-0005-0000-0000-0000670F0000}"/>
    <cellStyle name="40% - Accent5 3 4 2 3 2" xfId="4639" xr:uid="{00000000-0005-0000-0000-0000680F0000}"/>
    <cellStyle name="40% - Accent5 3 4 2 4" xfId="3309" xr:uid="{00000000-0005-0000-0000-0000690F0000}"/>
    <cellStyle name="40% - Accent5 3 4 3" xfId="972" xr:uid="{00000000-0005-0000-0000-00006A0F0000}"/>
    <cellStyle name="40% - Accent5 3 4 3 2" xfId="2309" xr:uid="{00000000-0005-0000-0000-00006B0F0000}"/>
    <cellStyle name="40% - Accent5 3 4 3 2 2" xfId="4972" xr:uid="{00000000-0005-0000-0000-00006C0F0000}"/>
    <cellStyle name="40% - Accent5 3 4 3 3" xfId="3642" xr:uid="{00000000-0005-0000-0000-00006D0F0000}"/>
    <cellStyle name="40% - Accent5 3 4 4" xfId="1644" xr:uid="{00000000-0005-0000-0000-00006E0F0000}"/>
    <cellStyle name="40% - Accent5 3 4 4 2" xfId="4307" xr:uid="{00000000-0005-0000-0000-00006F0F0000}"/>
    <cellStyle name="40% - Accent5 3 4 5" xfId="2977" xr:uid="{00000000-0005-0000-0000-0000700F0000}"/>
    <cellStyle name="40% - Accent5 3 5" xfId="609" xr:uid="{00000000-0005-0000-0000-0000710F0000}"/>
    <cellStyle name="40% - Accent5 3 5 2" xfId="1303" xr:uid="{00000000-0005-0000-0000-0000720F0000}"/>
    <cellStyle name="40% - Accent5 3 5 2 2" xfId="2636" xr:uid="{00000000-0005-0000-0000-0000730F0000}"/>
    <cellStyle name="40% - Accent5 3 5 2 2 2" xfId="5299" xr:uid="{00000000-0005-0000-0000-0000740F0000}"/>
    <cellStyle name="40% - Accent5 3 5 2 3" xfId="3969" xr:uid="{00000000-0005-0000-0000-0000750F0000}"/>
    <cellStyle name="40% - Accent5 3 5 3" xfId="1971" xr:uid="{00000000-0005-0000-0000-0000760F0000}"/>
    <cellStyle name="40% - Accent5 3 5 3 2" xfId="4634" xr:uid="{00000000-0005-0000-0000-0000770F0000}"/>
    <cellStyle name="40% - Accent5 3 5 4" xfId="3304" xr:uid="{00000000-0005-0000-0000-0000780F0000}"/>
    <cellStyle name="40% - Accent5 3 6" xfId="967" xr:uid="{00000000-0005-0000-0000-0000790F0000}"/>
    <cellStyle name="40% - Accent5 3 6 2" xfId="2304" xr:uid="{00000000-0005-0000-0000-00007A0F0000}"/>
    <cellStyle name="40% - Accent5 3 6 2 2" xfId="4967" xr:uid="{00000000-0005-0000-0000-00007B0F0000}"/>
    <cellStyle name="40% - Accent5 3 6 3" xfId="3637" xr:uid="{00000000-0005-0000-0000-00007C0F0000}"/>
    <cellStyle name="40% - Accent5 3 7" xfId="1639" xr:uid="{00000000-0005-0000-0000-00007D0F0000}"/>
    <cellStyle name="40% - Accent5 3 7 2" xfId="4302" xr:uid="{00000000-0005-0000-0000-00007E0F0000}"/>
    <cellStyle name="40% - Accent5 3 8" xfId="2972" xr:uid="{00000000-0005-0000-0000-00007F0F0000}"/>
    <cellStyle name="40% - Accent5 4" xfId="277" xr:uid="{00000000-0005-0000-0000-0000800F0000}"/>
    <cellStyle name="40% - Accent5 4 2" xfId="278" xr:uid="{00000000-0005-0000-0000-0000810F0000}"/>
    <cellStyle name="40% - Accent5 4 2 2" xfId="616" xr:uid="{00000000-0005-0000-0000-0000820F0000}"/>
    <cellStyle name="40% - Accent5 4 2 2 2" xfId="1310" xr:uid="{00000000-0005-0000-0000-0000830F0000}"/>
    <cellStyle name="40% - Accent5 4 2 2 2 2" xfId="2643" xr:uid="{00000000-0005-0000-0000-0000840F0000}"/>
    <cellStyle name="40% - Accent5 4 2 2 2 2 2" xfId="5306" xr:uid="{00000000-0005-0000-0000-0000850F0000}"/>
    <cellStyle name="40% - Accent5 4 2 2 2 3" xfId="3976" xr:uid="{00000000-0005-0000-0000-0000860F0000}"/>
    <cellStyle name="40% - Accent5 4 2 2 3" xfId="1978" xr:uid="{00000000-0005-0000-0000-0000870F0000}"/>
    <cellStyle name="40% - Accent5 4 2 2 3 2" xfId="4641" xr:uid="{00000000-0005-0000-0000-0000880F0000}"/>
    <cellStyle name="40% - Accent5 4 2 2 4" xfId="3311" xr:uid="{00000000-0005-0000-0000-0000890F0000}"/>
    <cellStyle name="40% - Accent5 4 2 3" xfId="974" xr:uid="{00000000-0005-0000-0000-00008A0F0000}"/>
    <cellStyle name="40% - Accent5 4 2 3 2" xfId="2311" xr:uid="{00000000-0005-0000-0000-00008B0F0000}"/>
    <cellStyle name="40% - Accent5 4 2 3 2 2" xfId="4974" xr:uid="{00000000-0005-0000-0000-00008C0F0000}"/>
    <cellStyle name="40% - Accent5 4 2 3 3" xfId="3644" xr:uid="{00000000-0005-0000-0000-00008D0F0000}"/>
    <cellStyle name="40% - Accent5 4 2 4" xfId="1646" xr:uid="{00000000-0005-0000-0000-00008E0F0000}"/>
    <cellStyle name="40% - Accent5 4 2 4 2" xfId="4309" xr:uid="{00000000-0005-0000-0000-00008F0F0000}"/>
    <cellStyle name="40% - Accent5 4 2 5" xfId="2979" xr:uid="{00000000-0005-0000-0000-0000900F0000}"/>
    <cellStyle name="40% - Accent5 4 3" xfId="279" xr:uid="{00000000-0005-0000-0000-0000910F0000}"/>
    <cellStyle name="40% - Accent5 4 3 2" xfId="617" xr:uid="{00000000-0005-0000-0000-0000920F0000}"/>
    <cellStyle name="40% - Accent5 4 3 2 2" xfId="1311" xr:uid="{00000000-0005-0000-0000-0000930F0000}"/>
    <cellStyle name="40% - Accent5 4 3 2 2 2" xfId="2644" xr:uid="{00000000-0005-0000-0000-0000940F0000}"/>
    <cellStyle name="40% - Accent5 4 3 2 2 2 2" xfId="5307" xr:uid="{00000000-0005-0000-0000-0000950F0000}"/>
    <cellStyle name="40% - Accent5 4 3 2 2 3" xfId="3977" xr:uid="{00000000-0005-0000-0000-0000960F0000}"/>
    <cellStyle name="40% - Accent5 4 3 2 3" xfId="1979" xr:uid="{00000000-0005-0000-0000-0000970F0000}"/>
    <cellStyle name="40% - Accent5 4 3 2 3 2" xfId="4642" xr:uid="{00000000-0005-0000-0000-0000980F0000}"/>
    <cellStyle name="40% - Accent5 4 3 2 4" xfId="3312" xr:uid="{00000000-0005-0000-0000-0000990F0000}"/>
    <cellStyle name="40% - Accent5 4 3 3" xfId="975" xr:uid="{00000000-0005-0000-0000-00009A0F0000}"/>
    <cellStyle name="40% - Accent5 4 3 3 2" xfId="2312" xr:uid="{00000000-0005-0000-0000-00009B0F0000}"/>
    <cellStyle name="40% - Accent5 4 3 3 2 2" xfId="4975" xr:uid="{00000000-0005-0000-0000-00009C0F0000}"/>
    <cellStyle name="40% - Accent5 4 3 3 3" xfId="3645" xr:uid="{00000000-0005-0000-0000-00009D0F0000}"/>
    <cellStyle name="40% - Accent5 4 3 4" xfId="1647" xr:uid="{00000000-0005-0000-0000-00009E0F0000}"/>
    <cellStyle name="40% - Accent5 4 3 4 2" xfId="4310" xr:uid="{00000000-0005-0000-0000-00009F0F0000}"/>
    <cellStyle name="40% - Accent5 4 3 5" xfId="2980" xr:uid="{00000000-0005-0000-0000-0000A00F0000}"/>
    <cellStyle name="40% - Accent5 4 4" xfId="615" xr:uid="{00000000-0005-0000-0000-0000A10F0000}"/>
    <cellStyle name="40% - Accent5 4 4 2" xfId="1309" xr:uid="{00000000-0005-0000-0000-0000A20F0000}"/>
    <cellStyle name="40% - Accent5 4 4 2 2" xfId="2642" xr:uid="{00000000-0005-0000-0000-0000A30F0000}"/>
    <cellStyle name="40% - Accent5 4 4 2 2 2" xfId="5305" xr:uid="{00000000-0005-0000-0000-0000A40F0000}"/>
    <cellStyle name="40% - Accent5 4 4 2 3" xfId="3975" xr:uid="{00000000-0005-0000-0000-0000A50F0000}"/>
    <cellStyle name="40% - Accent5 4 4 3" xfId="1977" xr:uid="{00000000-0005-0000-0000-0000A60F0000}"/>
    <cellStyle name="40% - Accent5 4 4 3 2" xfId="4640" xr:uid="{00000000-0005-0000-0000-0000A70F0000}"/>
    <cellStyle name="40% - Accent5 4 4 4" xfId="3310" xr:uid="{00000000-0005-0000-0000-0000A80F0000}"/>
    <cellStyle name="40% - Accent5 4 5" xfId="973" xr:uid="{00000000-0005-0000-0000-0000A90F0000}"/>
    <cellStyle name="40% - Accent5 4 5 2" xfId="2310" xr:uid="{00000000-0005-0000-0000-0000AA0F0000}"/>
    <cellStyle name="40% - Accent5 4 5 2 2" xfId="4973" xr:uid="{00000000-0005-0000-0000-0000AB0F0000}"/>
    <cellStyle name="40% - Accent5 4 5 3" xfId="3643" xr:uid="{00000000-0005-0000-0000-0000AC0F0000}"/>
    <cellStyle name="40% - Accent5 4 6" xfId="1645" xr:uid="{00000000-0005-0000-0000-0000AD0F0000}"/>
    <cellStyle name="40% - Accent5 4 6 2" xfId="4308" xr:uid="{00000000-0005-0000-0000-0000AE0F0000}"/>
    <cellStyle name="40% - Accent5 4 7" xfId="2978" xr:uid="{00000000-0005-0000-0000-0000AF0F0000}"/>
    <cellStyle name="40% - Accent5 5" xfId="280" xr:uid="{00000000-0005-0000-0000-0000B00F0000}"/>
    <cellStyle name="40% - Accent5 5 2" xfId="618" xr:uid="{00000000-0005-0000-0000-0000B10F0000}"/>
    <cellStyle name="40% - Accent5 5 2 2" xfId="1312" xr:uid="{00000000-0005-0000-0000-0000B20F0000}"/>
    <cellStyle name="40% - Accent5 5 2 2 2" xfId="2645" xr:uid="{00000000-0005-0000-0000-0000B30F0000}"/>
    <cellStyle name="40% - Accent5 5 2 2 2 2" xfId="5308" xr:uid="{00000000-0005-0000-0000-0000B40F0000}"/>
    <cellStyle name="40% - Accent5 5 2 2 3" xfId="3978" xr:uid="{00000000-0005-0000-0000-0000B50F0000}"/>
    <cellStyle name="40% - Accent5 5 2 3" xfId="1980" xr:uid="{00000000-0005-0000-0000-0000B60F0000}"/>
    <cellStyle name="40% - Accent5 5 2 3 2" xfId="4643" xr:uid="{00000000-0005-0000-0000-0000B70F0000}"/>
    <cellStyle name="40% - Accent5 5 2 4" xfId="3313" xr:uid="{00000000-0005-0000-0000-0000B80F0000}"/>
    <cellStyle name="40% - Accent5 5 3" xfId="976" xr:uid="{00000000-0005-0000-0000-0000B90F0000}"/>
    <cellStyle name="40% - Accent5 5 3 2" xfId="2313" xr:uid="{00000000-0005-0000-0000-0000BA0F0000}"/>
    <cellStyle name="40% - Accent5 5 3 2 2" xfId="4976" xr:uid="{00000000-0005-0000-0000-0000BB0F0000}"/>
    <cellStyle name="40% - Accent5 5 3 3" xfId="3646" xr:uid="{00000000-0005-0000-0000-0000BC0F0000}"/>
    <cellStyle name="40% - Accent5 5 4" xfId="1648" xr:uid="{00000000-0005-0000-0000-0000BD0F0000}"/>
    <cellStyle name="40% - Accent5 5 4 2" xfId="4311" xr:uid="{00000000-0005-0000-0000-0000BE0F0000}"/>
    <cellStyle name="40% - Accent5 5 5" xfId="2981" xr:uid="{00000000-0005-0000-0000-0000BF0F0000}"/>
    <cellStyle name="40% - Accent5 6" xfId="281" xr:uid="{00000000-0005-0000-0000-0000C00F0000}"/>
    <cellStyle name="40% - Accent5 6 2" xfId="619" xr:uid="{00000000-0005-0000-0000-0000C10F0000}"/>
    <cellStyle name="40% - Accent5 6 2 2" xfId="1313" xr:uid="{00000000-0005-0000-0000-0000C20F0000}"/>
    <cellStyle name="40% - Accent5 6 2 2 2" xfId="2646" xr:uid="{00000000-0005-0000-0000-0000C30F0000}"/>
    <cellStyle name="40% - Accent5 6 2 2 2 2" xfId="5309" xr:uid="{00000000-0005-0000-0000-0000C40F0000}"/>
    <cellStyle name="40% - Accent5 6 2 2 3" xfId="3979" xr:uid="{00000000-0005-0000-0000-0000C50F0000}"/>
    <cellStyle name="40% - Accent5 6 2 3" xfId="1981" xr:uid="{00000000-0005-0000-0000-0000C60F0000}"/>
    <cellStyle name="40% - Accent5 6 2 3 2" xfId="4644" xr:uid="{00000000-0005-0000-0000-0000C70F0000}"/>
    <cellStyle name="40% - Accent5 6 2 4" xfId="3314" xr:uid="{00000000-0005-0000-0000-0000C80F0000}"/>
    <cellStyle name="40% - Accent5 6 3" xfId="977" xr:uid="{00000000-0005-0000-0000-0000C90F0000}"/>
    <cellStyle name="40% - Accent5 6 3 2" xfId="2314" xr:uid="{00000000-0005-0000-0000-0000CA0F0000}"/>
    <cellStyle name="40% - Accent5 6 3 2 2" xfId="4977" xr:uid="{00000000-0005-0000-0000-0000CB0F0000}"/>
    <cellStyle name="40% - Accent5 6 3 3" xfId="3647" xr:uid="{00000000-0005-0000-0000-0000CC0F0000}"/>
    <cellStyle name="40% - Accent5 6 4" xfId="1649" xr:uid="{00000000-0005-0000-0000-0000CD0F0000}"/>
    <cellStyle name="40% - Accent5 6 4 2" xfId="4312" xr:uid="{00000000-0005-0000-0000-0000CE0F0000}"/>
    <cellStyle name="40% - Accent5 6 5" xfId="2982" xr:uid="{00000000-0005-0000-0000-0000CF0F0000}"/>
    <cellStyle name="40% - Accent6 2" xfId="282" xr:uid="{00000000-0005-0000-0000-0000D00F0000}"/>
    <cellStyle name="40% - Accent6 2 2" xfId="283" xr:uid="{00000000-0005-0000-0000-0000D10F0000}"/>
    <cellStyle name="40% - Accent6 2 2 2" xfId="284" xr:uid="{00000000-0005-0000-0000-0000D20F0000}"/>
    <cellStyle name="40% - Accent6 2 2 2 2" xfId="285" xr:uid="{00000000-0005-0000-0000-0000D30F0000}"/>
    <cellStyle name="40% - Accent6 2 2 2 2 2" xfId="623" xr:uid="{00000000-0005-0000-0000-0000D40F0000}"/>
    <cellStyle name="40% - Accent6 2 2 2 2 2 2" xfId="1317" xr:uid="{00000000-0005-0000-0000-0000D50F0000}"/>
    <cellStyle name="40% - Accent6 2 2 2 2 2 2 2" xfId="2650" xr:uid="{00000000-0005-0000-0000-0000D60F0000}"/>
    <cellStyle name="40% - Accent6 2 2 2 2 2 2 2 2" xfId="5313" xr:uid="{00000000-0005-0000-0000-0000D70F0000}"/>
    <cellStyle name="40% - Accent6 2 2 2 2 2 2 3" xfId="3983" xr:uid="{00000000-0005-0000-0000-0000D80F0000}"/>
    <cellStyle name="40% - Accent6 2 2 2 2 2 3" xfId="1985" xr:uid="{00000000-0005-0000-0000-0000D90F0000}"/>
    <cellStyle name="40% - Accent6 2 2 2 2 2 3 2" xfId="4648" xr:uid="{00000000-0005-0000-0000-0000DA0F0000}"/>
    <cellStyle name="40% - Accent6 2 2 2 2 2 4" xfId="3318" xr:uid="{00000000-0005-0000-0000-0000DB0F0000}"/>
    <cellStyle name="40% - Accent6 2 2 2 2 3" xfId="981" xr:uid="{00000000-0005-0000-0000-0000DC0F0000}"/>
    <cellStyle name="40% - Accent6 2 2 2 2 3 2" xfId="2318" xr:uid="{00000000-0005-0000-0000-0000DD0F0000}"/>
    <cellStyle name="40% - Accent6 2 2 2 2 3 2 2" xfId="4981" xr:uid="{00000000-0005-0000-0000-0000DE0F0000}"/>
    <cellStyle name="40% - Accent6 2 2 2 2 3 3" xfId="3651" xr:uid="{00000000-0005-0000-0000-0000DF0F0000}"/>
    <cellStyle name="40% - Accent6 2 2 2 2 4" xfId="1653" xr:uid="{00000000-0005-0000-0000-0000E00F0000}"/>
    <cellStyle name="40% - Accent6 2 2 2 2 4 2" xfId="4316" xr:uid="{00000000-0005-0000-0000-0000E10F0000}"/>
    <cellStyle name="40% - Accent6 2 2 2 2 5" xfId="2986" xr:uid="{00000000-0005-0000-0000-0000E20F0000}"/>
    <cellStyle name="40% - Accent6 2 2 2 3" xfId="286" xr:uid="{00000000-0005-0000-0000-0000E30F0000}"/>
    <cellStyle name="40% - Accent6 2 2 2 3 2" xfId="624" xr:uid="{00000000-0005-0000-0000-0000E40F0000}"/>
    <cellStyle name="40% - Accent6 2 2 2 3 2 2" xfId="1318" xr:uid="{00000000-0005-0000-0000-0000E50F0000}"/>
    <cellStyle name="40% - Accent6 2 2 2 3 2 2 2" xfId="2651" xr:uid="{00000000-0005-0000-0000-0000E60F0000}"/>
    <cellStyle name="40% - Accent6 2 2 2 3 2 2 2 2" xfId="5314" xr:uid="{00000000-0005-0000-0000-0000E70F0000}"/>
    <cellStyle name="40% - Accent6 2 2 2 3 2 2 3" xfId="3984" xr:uid="{00000000-0005-0000-0000-0000E80F0000}"/>
    <cellStyle name="40% - Accent6 2 2 2 3 2 3" xfId="1986" xr:uid="{00000000-0005-0000-0000-0000E90F0000}"/>
    <cellStyle name="40% - Accent6 2 2 2 3 2 3 2" xfId="4649" xr:uid="{00000000-0005-0000-0000-0000EA0F0000}"/>
    <cellStyle name="40% - Accent6 2 2 2 3 2 4" xfId="3319" xr:uid="{00000000-0005-0000-0000-0000EB0F0000}"/>
    <cellStyle name="40% - Accent6 2 2 2 3 3" xfId="982" xr:uid="{00000000-0005-0000-0000-0000EC0F0000}"/>
    <cellStyle name="40% - Accent6 2 2 2 3 3 2" xfId="2319" xr:uid="{00000000-0005-0000-0000-0000ED0F0000}"/>
    <cellStyle name="40% - Accent6 2 2 2 3 3 2 2" xfId="4982" xr:uid="{00000000-0005-0000-0000-0000EE0F0000}"/>
    <cellStyle name="40% - Accent6 2 2 2 3 3 3" xfId="3652" xr:uid="{00000000-0005-0000-0000-0000EF0F0000}"/>
    <cellStyle name="40% - Accent6 2 2 2 3 4" xfId="1654" xr:uid="{00000000-0005-0000-0000-0000F00F0000}"/>
    <cellStyle name="40% - Accent6 2 2 2 3 4 2" xfId="4317" xr:uid="{00000000-0005-0000-0000-0000F10F0000}"/>
    <cellStyle name="40% - Accent6 2 2 2 3 5" xfId="2987" xr:uid="{00000000-0005-0000-0000-0000F20F0000}"/>
    <cellStyle name="40% - Accent6 2 2 2 4" xfId="622" xr:uid="{00000000-0005-0000-0000-0000F30F0000}"/>
    <cellStyle name="40% - Accent6 2 2 2 4 2" xfId="1316" xr:uid="{00000000-0005-0000-0000-0000F40F0000}"/>
    <cellStyle name="40% - Accent6 2 2 2 4 2 2" xfId="2649" xr:uid="{00000000-0005-0000-0000-0000F50F0000}"/>
    <cellStyle name="40% - Accent6 2 2 2 4 2 2 2" xfId="5312" xr:uid="{00000000-0005-0000-0000-0000F60F0000}"/>
    <cellStyle name="40% - Accent6 2 2 2 4 2 3" xfId="3982" xr:uid="{00000000-0005-0000-0000-0000F70F0000}"/>
    <cellStyle name="40% - Accent6 2 2 2 4 3" xfId="1984" xr:uid="{00000000-0005-0000-0000-0000F80F0000}"/>
    <cellStyle name="40% - Accent6 2 2 2 4 3 2" xfId="4647" xr:uid="{00000000-0005-0000-0000-0000F90F0000}"/>
    <cellStyle name="40% - Accent6 2 2 2 4 4" xfId="3317" xr:uid="{00000000-0005-0000-0000-0000FA0F0000}"/>
    <cellStyle name="40% - Accent6 2 2 2 5" xfId="980" xr:uid="{00000000-0005-0000-0000-0000FB0F0000}"/>
    <cellStyle name="40% - Accent6 2 2 2 5 2" xfId="2317" xr:uid="{00000000-0005-0000-0000-0000FC0F0000}"/>
    <cellStyle name="40% - Accent6 2 2 2 5 2 2" xfId="4980" xr:uid="{00000000-0005-0000-0000-0000FD0F0000}"/>
    <cellStyle name="40% - Accent6 2 2 2 5 3" xfId="3650" xr:uid="{00000000-0005-0000-0000-0000FE0F0000}"/>
    <cellStyle name="40% - Accent6 2 2 2 6" xfId="1652" xr:uid="{00000000-0005-0000-0000-0000FF0F0000}"/>
    <cellStyle name="40% - Accent6 2 2 2 6 2" xfId="4315" xr:uid="{00000000-0005-0000-0000-000000100000}"/>
    <cellStyle name="40% - Accent6 2 2 2 7" xfId="2985" xr:uid="{00000000-0005-0000-0000-000001100000}"/>
    <cellStyle name="40% - Accent6 2 2 3" xfId="287" xr:uid="{00000000-0005-0000-0000-000002100000}"/>
    <cellStyle name="40% - Accent6 2 2 3 2" xfId="625" xr:uid="{00000000-0005-0000-0000-000003100000}"/>
    <cellStyle name="40% - Accent6 2 2 3 2 2" xfId="1319" xr:uid="{00000000-0005-0000-0000-000004100000}"/>
    <cellStyle name="40% - Accent6 2 2 3 2 2 2" xfId="2652" xr:uid="{00000000-0005-0000-0000-000005100000}"/>
    <cellStyle name="40% - Accent6 2 2 3 2 2 2 2" xfId="5315" xr:uid="{00000000-0005-0000-0000-000006100000}"/>
    <cellStyle name="40% - Accent6 2 2 3 2 2 3" xfId="3985" xr:uid="{00000000-0005-0000-0000-000007100000}"/>
    <cellStyle name="40% - Accent6 2 2 3 2 3" xfId="1987" xr:uid="{00000000-0005-0000-0000-000008100000}"/>
    <cellStyle name="40% - Accent6 2 2 3 2 3 2" xfId="4650" xr:uid="{00000000-0005-0000-0000-000009100000}"/>
    <cellStyle name="40% - Accent6 2 2 3 2 4" xfId="3320" xr:uid="{00000000-0005-0000-0000-00000A100000}"/>
    <cellStyle name="40% - Accent6 2 2 3 3" xfId="983" xr:uid="{00000000-0005-0000-0000-00000B100000}"/>
    <cellStyle name="40% - Accent6 2 2 3 3 2" xfId="2320" xr:uid="{00000000-0005-0000-0000-00000C100000}"/>
    <cellStyle name="40% - Accent6 2 2 3 3 2 2" xfId="4983" xr:uid="{00000000-0005-0000-0000-00000D100000}"/>
    <cellStyle name="40% - Accent6 2 2 3 3 3" xfId="3653" xr:uid="{00000000-0005-0000-0000-00000E100000}"/>
    <cellStyle name="40% - Accent6 2 2 3 4" xfId="1655" xr:uid="{00000000-0005-0000-0000-00000F100000}"/>
    <cellStyle name="40% - Accent6 2 2 3 4 2" xfId="4318" xr:uid="{00000000-0005-0000-0000-000010100000}"/>
    <cellStyle name="40% - Accent6 2 2 3 5" xfId="2988" xr:uid="{00000000-0005-0000-0000-000011100000}"/>
    <cellStyle name="40% - Accent6 2 2 4" xfId="288" xr:uid="{00000000-0005-0000-0000-000012100000}"/>
    <cellStyle name="40% - Accent6 2 2 4 2" xfId="626" xr:uid="{00000000-0005-0000-0000-000013100000}"/>
    <cellStyle name="40% - Accent6 2 2 4 2 2" xfId="1320" xr:uid="{00000000-0005-0000-0000-000014100000}"/>
    <cellStyle name="40% - Accent6 2 2 4 2 2 2" xfId="2653" xr:uid="{00000000-0005-0000-0000-000015100000}"/>
    <cellStyle name="40% - Accent6 2 2 4 2 2 2 2" xfId="5316" xr:uid="{00000000-0005-0000-0000-000016100000}"/>
    <cellStyle name="40% - Accent6 2 2 4 2 2 3" xfId="3986" xr:uid="{00000000-0005-0000-0000-000017100000}"/>
    <cellStyle name="40% - Accent6 2 2 4 2 3" xfId="1988" xr:uid="{00000000-0005-0000-0000-000018100000}"/>
    <cellStyle name="40% - Accent6 2 2 4 2 3 2" xfId="4651" xr:uid="{00000000-0005-0000-0000-000019100000}"/>
    <cellStyle name="40% - Accent6 2 2 4 2 4" xfId="3321" xr:uid="{00000000-0005-0000-0000-00001A100000}"/>
    <cellStyle name="40% - Accent6 2 2 4 3" xfId="984" xr:uid="{00000000-0005-0000-0000-00001B100000}"/>
    <cellStyle name="40% - Accent6 2 2 4 3 2" xfId="2321" xr:uid="{00000000-0005-0000-0000-00001C100000}"/>
    <cellStyle name="40% - Accent6 2 2 4 3 2 2" xfId="4984" xr:uid="{00000000-0005-0000-0000-00001D100000}"/>
    <cellStyle name="40% - Accent6 2 2 4 3 3" xfId="3654" xr:uid="{00000000-0005-0000-0000-00001E100000}"/>
    <cellStyle name="40% - Accent6 2 2 4 4" xfId="1656" xr:uid="{00000000-0005-0000-0000-00001F100000}"/>
    <cellStyle name="40% - Accent6 2 2 4 4 2" xfId="4319" xr:uid="{00000000-0005-0000-0000-000020100000}"/>
    <cellStyle name="40% - Accent6 2 2 4 5" xfId="2989" xr:uid="{00000000-0005-0000-0000-000021100000}"/>
    <cellStyle name="40% - Accent6 2 2 5" xfId="621" xr:uid="{00000000-0005-0000-0000-000022100000}"/>
    <cellStyle name="40% - Accent6 2 2 5 2" xfId="1315" xr:uid="{00000000-0005-0000-0000-000023100000}"/>
    <cellStyle name="40% - Accent6 2 2 5 2 2" xfId="2648" xr:uid="{00000000-0005-0000-0000-000024100000}"/>
    <cellStyle name="40% - Accent6 2 2 5 2 2 2" xfId="5311" xr:uid="{00000000-0005-0000-0000-000025100000}"/>
    <cellStyle name="40% - Accent6 2 2 5 2 3" xfId="3981" xr:uid="{00000000-0005-0000-0000-000026100000}"/>
    <cellStyle name="40% - Accent6 2 2 5 3" xfId="1983" xr:uid="{00000000-0005-0000-0000-000027100000}"/>
    <cellStyle name="40% - Accent6 2 2 5 3 2" xfId="4646" xr:uid="{00000000-0005-0000-0000-000028100000}"/>
    <cellStyle name="40% - Accent6 2 2 5 4" xfId="3316" xr:uid="{00000000-0005-0000-0000-000029100000}"/>
    <cellStyle name="40% - Accent6 2 2 6" xfId="979" xr:uid="{00000000-0005-0000-0000-00002A100000}"/>
    <cellStyle name="40% - Accent6 2 2 6 2" xfId="2316" xr:uid="{00000000-0005-0000-0000-00002B100000}"/>
    <cellStyle name="40% - Accent6 2 2 6 2 2" xfId="4979" xr:uid="{00000000-0005-0000-0000-00002C100000}"/>
    <cellStyle name="40% - Accent6 2 2 6 3" xfId="3649" xr:uid="{00000000-0005-0000-0000-00002D100000}"/>
    <cellStyle name="40% - Accent6 2 2 7" xfId="1651" xr:uid="{00000000-0005-0000-0000-00002E100000}"/>
    <cellStyle name="40% - Accent6 2 2 7 2" xfId="4314" xr:uid="{00000000-0005-0000-0000-00002F100000}"/>
    <cellStyle name="40% - Accent6 2 2 8" xfId="2984" xr:uid="{00000000-0005-0000-0000-000030100000}"/>
    <cellStyle name="40% - Accent6 2 3" xfId="289" xr:uid="{00000000-0005-0000-0000-000031100000}"/>
    <cellStyle name="40% - Accent6 2 3 2" xfId="290" xr:uid="{00000000-0005-0000-0000-000032100000}"/>
    <cellStyle name="40% - Accent6 2 3 2 2" xfId="628" xr:uid="{00000000-0005-0000-0000-000033100000}"/>
    <cellStyle name="40% - Accent6 2 3 2 2 2" xfId="1322" xr:uid="{00000000-0005-0000-0000-000034100000}"/>
    <cellStyle name="40% - Accent6 2 3 2 2 2 2" xfId="2655" xr:uid="{00000000-0005-0000-0000-000035100000}"/>
    <cellStyle name="40% - Accent6 2 3 2 2 2 2 2" xfId="5318" xr:uid="{00000000-0005-0000-0000-000036100000}"/>
    <cellStyle name="40% - Accent6 2 3 2 2 2 3" xfId="3988" xr:uid="{00000000-0005-0000-0000-000037100000}"/>
    <cellStyle name="40% - Accent6 2 3 2 2 3" xfId="1990" xr:uid="{00000000-0005-0000-0000-000038100000}"/>
    <cellStyle name="40% - Accent6 2 3 2 2 3 2" xfId="4653" xr:uid="{00000000-0005-0000-0000-000039100000}"/>
    <cellStyle name="40% - Accent6 2 3 2 2 4" xfId="3323" xr:uid="{00000000-0005-0000-0000-00003A100000}"/>
    <cellStyle name="40% - Accent6 2 3 2 3" xfId="986" xr:uid="{00000000-0005-0000-0000-00003B100000}"/>
    <cellStyle name="40% - Accent6 2 3 2 3 2" xfId="2323" xr:uid="{00000000-0005-0000-0000-00003C100000}"/>
    <cellStyle name="40% - Accent6 2 3 2 3 2 2" xfId="4986" xr:uid="{00000000-0005-0000-0000-00003D100000}"/>
    <cellStyle name="40% - Accent6 2 3 2 3 3" xfId="3656" xr:uid="{00000000-0005-0000-0000-00003E100000}"/>
    <cellStyle name="40% - Accent6 2 3 2 4" xfId="1658" xr:uid="{00000000-0005-0000-0000-00003F100000}"/>
    <cellStyle name="40% - Accent6 2 3 2 4 2" xfId="4321" xr:uid="{00000000-0005-0000-0000-000040100000}"/>
    <cellStyle name="40% - Accent6 2 3 2 5" xfId="2991" xr:uid="{00000000-0005-0000-0000-000041100000}"/>
    <cellStyle name="40% - Accent6 2 3 3" xfId="291" xr:uid="{00000000-0005-0000-0000-000042100000}"/>
    <cellStyle name="40% - Accent6 2 3 3 2" xfId="629" xr:uid="{00000000-0005-0000-0000-000043100000}"/>
    <cellStyle name="40% - Accent6 2 3 3 2 2" xfId="1323" xr:uid="{00000000-0005-0000-0000-000044100000}"/>
    <cellStyle name="40% - Accent6 2 3 3 2 2 2" xfId="2656" xr:uid="{00000000-0005-0000-0000-000045100000}"/>
    <cellStyle name="40% - Accent6 2 3 3 2 2 2 2" xfId="5319" xr:uid="{00000000-0005-0000-0000-000046100000}"/>
    <cellStyle name="40% - Accent6 2 3 3 2 2 3" xfId="3989" xr:uid="{00000000-0005-0000-0000-000047100000}"/>
    <cellStyle name="40% - Accent6 2 3 3 2 3" xfId="1991" xr:uid="{00000000-0005-0000-0000-000048100000}"/>
    <cellStyle name="40% - Accent6 2 3 3 2 3 2" xfId="4654" xr:uid="{00000000-0005-0000-0000-000049100000}"/>
    <cellStyle name="40% - Accent6 2 3 3 2 4" xfId="3324" xr:uid="{00000000-0005-0000-0000-00004A100000}"/>
    <cellStyle name="40% - Accent6 2 3 3 3" xfId="987" xr:uid="{00000000-0005-0000-0000-00004B100000}"/>
    <cellStyle name="40% - Accent6 2 3 3 3 2" xfId="2324" xr:uid="{00000000-0005-0000-0000-00004C100000}"/>
    <cellStyle name="40% - Accent6 2 3 3 3 2 2" xfId="4987" xr:uid="{00000000-0005-0000-0000-00004D100000}"/>
    <cellStyle name="40% - Accent6 2 3 3 3 3" xfId="3657" xr:uid="{00000000-0005-0000-0000-00004E100000}"/>
    <cellStyle name="40% - Accent6 2 3 3 4" xfId="1659" xr:uid="{00000000-0005-0000-0000-00004F100000}"/>
    <cellStyle name="40% - Accent6 2 3 3 4 2" xfId="4322" xr:uid="{00000000-0005-0000-0000-000050100000}"/>
    <cellStyle name="40% - Accent6 2 3 3 5" xfId="2992" xr:uid="{00000000-0005-0000-0000-000051100000}"/>
    <cellStyle name="40% - Accent6 2 3 4" xfId="627" xr:uid="{00000000-0005-0000-0000-000052100000}"/>
    <cellStyle name="40% - Accent6 2 3 4 2" xfId="1321" xr:uid="{00000000-0005-0000-0000-000053100000}"/>
    <cellStyle name="40% - Accent6 2 3 4 2 2" xfId="2654" xr:uid="{00000000-0005-0000-0000-000054100000}"/>
    <cellStyle name="40% - Accent6 2 3 4 2 2 2" xfId="5317" xr:uid="{00000000-0005-0000-0000-000055100000}"/>
    <cellStyle name="40% - Accent6 2 3 4 2 3" xfId="3987" xr:uid="{00000000-0005-0000-0000-000056100000}"/>
    <cellStyle name="40% - Accent6 2 3 4 3" xfId="1989" xr:uid="{00000000-0005-0000-0000-000057100000}"/>
    <cellStyle name="40% - Accent6 2 3 4 3 2" xfId="4652" xr:uid="{00000000-0005-0000-0000-000058100000}"/>
    <cellStyle name="40% - Accent6 2 3 4 4" xfId="3322" xr:uid="{00000000-0005-0000-0000-000059100000}"/>
    <cellStyle name="40% - Accent6 2 3 5" xfId="985" xr:uid="{00000000-0005-0000-0000-00005A100000}"/>
    <cellStyle name="40% - Accent6 2 3 5 2" xfId="2322" xr:uid="{00000000-0005-0000-0000-00005B100000}"/>
    <cellStyle name="40% - Accent6 2 3 5 2 2" xfId="4985" xr:uid="{00000000-0005-0000-0000-00005C100000}"/>
    <cellStyle name="40% - Accent6 2 3 5 3" xfId="3655" xr:uid="{00000000-0005-0000-0000-00005D100000}"/>
    <cellStyle name="40% - Accent6 2 3 6" xfId="1657" xr:uid="{00000000-0005-0000-0000-00005E100000}"/>
    <cellStyle name="40% - Accent6 2 3 6 2" xfId="4320" xr:uid="{00000000-0005-0000-0000-00005F100000}"/>
    <cellStyle name="40% - Accent6 2 3 7" xfId="2990" xr:uid="{00000000-0005-0000-0000-000060100000}"/>
    <cellStyle name="40% - Accent6 2 4" xfId="292" xr:uid="{00000000-0005-0000-0000-000061100000}"/>
    <cellStyle name="40% - Accent6 2 4 2" xfId="630" xr:uid="{00000000-0005-0000-0000-000062100000}"/>
    <cellStyle name="40% - Accent6 2 4 2 2" xfId="1324" xr:uid="{00000000-0005-0000-0000-000063100000}"/>
    <cellStyle name="40% - Accent6 2 4 2 2 2" xfId="2657" xr:uid="{00000000-0005-0000-0000-000064100000}"/>
    <cellStyle name="40% - Accent6 2 4 2 2 2 2" xfId="5320" xr:uid="{00000000-0005-0000-0000-000065100000}"/>
    <cellStyle name="40% - Accent6 2 4 2 2 3" xfId="3990" xr:uid="{00000000-0005-0000-0000-000066100000}"/>
    <cellStyle name="40% - Accent6 2 4 2 3" xfId="1992" xr:uid="{00000000-0005-0000-0000-000067100000}"/>
    <cellStyle name="40% - Accent6 2 4 2 3 2" xfId="4655" xr:uid="{00000000-0005-0000-0000-000068100000}"/>
    <cellStyle name="40% - Accent6 2 4 2 4" xfId="3325" xr:uid="{00000000-0005-0000-0000-000069100000}"/>
    <cellStyle name="40% - Accent6 2 4 3" xfId="988" xr:uid="{00000000-0005-0000-0000-00006A100000}"/>
    <cellStyle name="40% - Accent6 2 4 3 2" xfId="2325" xr:uid="{00000000-0005-0000-0000-00006B100000}"/>
    <cellStyle name="40% - Accent6 2 4 3 2 2" xfId="4988" xr:uid="{00000000-0005-0000-0000-00006C100000}"/>
    <cellStyle name="40% - Accent6 2 4 3 3" xfId="3658" xr:uid="{00000000-0005-0000-0000-00006D100000}"/>
    <cellStyle name="40% - Accent6 2 4 4" xfId="1660" xr:uid="{00000000-0005-0000-0000-00006E100000}"/>
    <cellStyle name="40% - Accent6 2 4 4 2" xfId="4323" xr:uid="{00000000-0005-0000-0000-00006F100000}"/>
    <cellStyle name="40% - Accent6 2 4 5" xfId="2993" xr:uid="{00000000-0005-0000-0000-000070100000}"/>
    <cellStyle name="40% - Accent6 2 5" xfId="293" xr:uid="{00000000-0005-0000-0000-000071100000}"/>
    <cellStyle name="40% - Accent6 2 5 2" xfId="631" xr:uid="{00000000-0005-0000-0000-000072100000}"/>
    <cellStyle name="40% - Accent6 2 5 2 2" xfId="1325" xr:uid="{00000000-0005-0000-0000-000073100000}"/>
    <cellStyle name="40% - Accent6 2 5 2 2 2" xfId="2658" xr:uid="{00000000-0005-0000-0000-000074100000}"/>
    <cellStyle name="40% - Accent6 2 5 2 2 2 2" xfId="5321" xr:uid="{00000000-0005-0000-0000-000075100000}"/>
    <cellStyle name="40% - Accent6 2 5 2 2 3" xfId="3991" xr:uid="{00000000-0005-0000-0000-000076100000}"/>
    <cellStyle name="40% - Accent6 2 5 2 3" xfId="1993" xr:uid="{00000000-0005-0000-0000-000077100000}"/>
    <cellStyle name="40% - Accent6 2 5 2 3 2" xfId="4656" xr:uid="{00000000-0005-0000-0000-000078100000}"/>
    <cellStyle name="40% - Accent6 2 5 2 4" xfId="3326" xr:uid="{00000000-0005-0000-0000-000079100000}"/>
    <cellStyle name="40% - Accent6 2 5 3" xfId="989" xr:uid="{00000000-0005-0000-0000-00007A100000}"/>
    <cellStyle name="40% - Accent6 2 5 3 2" xfId="2326" xr:uid="{00000000-0005-0000-0000-00007B100000}"/>
    <cellStyle name="40% - Accent6 2 5 3 2 2" xfId="4989" xr:uid="{00000000-0005-0000-0000-00007C100000}"/>
    <cellStyle name="40% - Accent6 2 5 3 3" xfId="3659" xr:uid="{00000000-0005-0000-0000-00007D100000}"/>
    <cellStyle name="40% - Accent6 2 5 4" xfId="1661" xr:uid="{00000000-0005-0000-0000-00007E100000}"/>
    <cellStyle name="40% - Accent6 2 5 4 2" xfId="4324" xr:uid="{00000000-0005-0000-0000-00007F100000}"/>
    <cellStyle name="40% - Accent6 2 5 5" xfId="2994" xr:uid="{00000000-0005-0000-0000-000080100000}"/>
    <cellStyle name="40% - Accent6 2 6" xfId="620" xr:uid="{00000000-0005-0000-0000-000081100000}"/>
    <cellStyle name="40% - Accent6 2 6 2" xfId="1314" xr:uid="{00000000-0005-0000-0000-000082100000}"/>
    <cellStyle name="40% - Accent6 2 6 2 2" xfId="2647" xr:uid="{00000000-0005-0000-0000-000083100000}"/>
    <cellStyle name="40% - Accent6 2 6 2 2 2" xfId="5310" xr:uid="{00000000-0005-0000-0000-000084100000}"/>
    <cellStyle name="40% - Accent6 2 6 2 3" xfId="3980" xr:uid="{00000000-0005-0000-0000-000085100000}"/>
    <cellStyle name="40% - Accent6 2 6 3" xfId="1982" xr:uid="{00000000-0005-0000-0000-000086100000}"/>
    <cellStyle name="40% - Accent6 2 6 3 2" xfId="4645" xr:uid="{00000000-0005-0000-0000-000087100000}"/>
    <cellStyle name="40% - Accent6 2 6 4" xfId="3315" xr:uid="{00000000-0005-0000-0000-000088100000}"/>
    <cellStyle name="40% - Accent6 2 7" xfId="978" xr:uid="{00000000-0005-0000-0000-000089100000}"/>
    <cellStyle name="40% - Accent6 2 7 2" xfId="2315" xr:uid="{00000000-0005-0000-0000-00008A100000}"/>
    <cellStyle name="40% - Accent6 2 7 2 2" xfId="4978" xr:uid="{00000000-0005-0000-0000-00008B100000}"/>
    <cellStyle name="40% - Accent6 2 7 3" xfId="3648" xr:uid="{00000000-0005-0000-0000-00008C100000}"/>
    <cellStyle name="40% - Accent6 2 8" xfId="1650" xr:uid="{00000000-0005-0000-0000-00008D100000}"/>
    <cellStyle name="40% - Accent6 2 8 2" xfId="4313" xr:uid="{00000000-0005-0000-0000-00008E100000}"/>
    <cellStyle name="40% - Accent6 2 9" xfId="2983" xr:uid="{00000000-0005-0000-0000-00008F100000}"/>
    <cellStyle name="40% - Accent6 3" xfId="294" xr:uid="{00000000-0005-0000-0000-000090100000}"/>
    <cellStyle name="40% - Accent6 3 2" xfId="295" xr:uid="{00000000-0005-0000-0000-000091100000}"/>
    <cellStyle name="40% - Accent6 3 2 2" xfId="296" xr:uid="{00000000-0005-0000-0000-000092100000}"/>
    <cellStyle name="40% - Accent6 3 2 2 2" xfId="634" xr:uid="{00000000-0005-0000-0000-000093100000}"/>
    <cellStyle name="40% - Accent6 3 2 2 2 2" xfId="1328" xr:uid="{00000000-0005-0000-0000-000094100000}"/>
    <cellStyle name="40% - Accent6 3 2 2 2 2 2" xfId="2661" xr:uid="{00000000-0005-0000-0000-000095100000}"/>
    <cellStyle name="40% - Accent6 3 2 2 2 2 2 2" xfId="5324" xr:uid="{00000000-0005-0000-0000-000096100000}"/>
    <cellStyle name="40% - Accent6 3 2 2 2 2 3" xfId="3994" xr:uid="{00000000-0005-0000-0000-000097100000}"/>
    <cellStyle name="40% - Accent6 3 2 2 2 3" xfId="1996" xr:uid="{00000000-0005-0000-0000-000098100000}"/>
    <cellStyle name="40% - Accent6 3 2 2 2 3 2" xfId="4659" xr:uid="{00000000-0005-0000-0000-000099100000}"/>
    <cellStyle name="40% - Accent6 3 2 2 2 4" xfId="3329" xr:uid="{00000000-0005-0000-0000-00009A100000}"/>
    <cellStyle name="40% - Accent6 3 2 2 3" xfId="992" xr:uid="{00000000-0005-0000-0000-00009B100000}"/>
    <cellStyle name="40% - Accent6 3 2 2 3 2" xfId="2329" xr:uid="{00000000-0005-0000-0000-00009C100000}"/>
    <cellStyle name="40% - Accent6 3 2 2 3 2 2" xfId="4992" xr:uid="{00000000-0005-0000-0000-00009D100000}"/>
    <cellStyle name="40% - Accent6 3 2 2 3 3" xfId="3662" xr:uid="{00000000-0005-0000-0000-00009E100000}"/>
    <cellStyle name="40% - Accent6 3 2 2 4" xfId="1664" xr:uid="{00000000-0005-0000-0000-00009F100000}"/>
    <cellStyle name="40% - Accent6 3 2 2 4 2" xfId="4327" xr:uid="{00000000-0005-0000-0000-0000A0100000}"/>
    <cellStyle name="40% - Accent6 3 2 2 5" xfId="2997" xr:uid="{00000000-0005-0000-0000-0000A1100000}"/>
    <cellStyle name="40% - Accent6 3 2 3" xfId="297" xr:uid="{00000000-0005-0000-0000-0000A2100000}"/>
    <cellStyle name="40% - Accent6 3 2 3 2" xfId="635" xr:uid="{00000000-0005-0000-0000-0000A3100000}"/>
    <cellStyle name="40% - Accent6 3 2 3 2 2" xfId="1329" xr:uid="{00000000-0005-0000-0000-0000A4100000}"/>
    <cellStyle name="40% - Accent6 3 2 3 2 2 2" xfId="2662" xr:uid="{00000000-0005-0000-0000-0000A5100000}"/>
    <cellStyle name="40% - Accent6 3 2 3 2 2 2 2" xfId="5325" xr:uid="{00000000-0005-0000-0000-0000A6100000}"/>
    <cellStyle name="40% - Accent6 3 2 3 2 2 3" xfId="3995" xr:uid="{00000000-0005-0000-0000-0000A7100000}"/>
    <cellStyle name="40% - Accent6 3 2 3 2 3" xfId="1997" xr:uid="{00000000-0005-0000-0000-0000A8100000}"/>
    <cellStyle name="40% - Accent6 3 2 3 2 3 2" xfId="4660" xr:uid="{00000000-0005-0000-0000-0000A9100000}"/>
    <cellStyle name="40% - Accent6 3 2 3 2 4" xfId="3330" xr:uid="{00000000-0005-0000-0000-0000AA100000}"/>
    <cellStyle name="40% - Accent6 3 2 3 3" xfId="993" xr:uid="{00000000-0005-0000-0000-0000AB100000}"/>
    <cellStyle name="40% - Accent6 3 2 3 3 2" xfId="2330" xr:uid="{00000000-0005-0000-0000-0000AC100000}"/>
    <cellStyle name="40% - Accent6 3 2 3 3 2 2" xfId="4993" xr:uid="{00000000-0005-0000-0000-0000AD100000}"/>
    <cellStyle name="40% - Accent6 3 2 3 3 3" xfId="3663" xr:uid="{00000000-0005-0000-0000-0000AE100000}"/>
    <cellStyle name="40% - Accent6 3 2 3 4" xfId="1665" xr:uid="{00000000-0005-0000-0000-0000AF100000}"/>
    <cellStyle name="40% - Accent6 3 2 3 4 2" xfId="4328" xr:uid="{00000000-0005-0000-0000-0000B0100000}"/>
    <cellStyle name="40% - Accent6 3 2 3 5" xfId="2998" xr:uid="{00000000-0005-0000-0000-0000B1100000}"/>
    <cellStyle name="40% - Accent6 3 2 4" xfId="633" xr:uid="{00000000-0005-0000-0000-0000B2100000}"/>
    <cellStyle name="40% - Accent6 3 2 4 2" xfId="1327" xr:uid="{00000000-0005-0000-0000-0000B3100000}"/>
    <cellStyle name="40% - Accent6 3 2 4 2 2" xfId="2660" xr:uid="{00000000-0005-0000-0000-0000B4100000}"/>
    <cellStyle name="40% - Accent6 3 2 4 2 2 2" xfId="5323" xr:uid="{00000000-0005-0000-0000-0000B5100000}"/>
    <cellStyle name="40% - Accent6 3 2 4 2 3" xfId="3993" xr:uid="{00000000-0005-0000-0000-0000B6100000}"/>
    <cellStyle name="40% - Accent6 3 2 4 3" xfId="1995" xr:uid="{00000000-0005-0000-0000-0000B7100000}"/>
    <cellStyle name="40% - Accent6 3 2 4 3 2" xfId="4658" xr:uid="{00000000-0005-0000-0000-0000B8100000}"/>
    <cellStyle name="40% - Accent6 3 2 4 4" xfId="3328" xr:uid="{00000000-0005-0000-0000-0000B9100000}"/>
    <cellStyle name="40% - Accent6 3 2 5" xfId="991" xr:uid="{00000000-0005-0000-0000-0000BA100000}"/>
    <cellStyle name="40% - Accent6 3 2 5 2" xfId="2328" xr:uid="{00000000-0005-0000-0000-0000BB100000}"/>
    <cellStyle name="40% - Accent6 3 2 5 2 2" xfId="4991" xr:uid="{00000000-0005-0000-0000-0000BC100000}"/>
    <cellStyle name="40% - Accent6 3 2 5 3" xfId="3661" xr:uid="{00000000-0005-0000-0000-0000BD100000}"/>
    <cellStyle name="40% - Accent6 3 2 6" xfId="1663" xr:uid="{00000000-0005-0000-0000-0000BE100000}"/>
    <cellStyle name="40% - Accent6 3 2 6 2" xfId="4326" xr:uid="{00000000-0005-0000-0000-0000BF100000}"/>
    <cellStyle name="40% - Accent6 3 2 7" xfId="2996" xr:uid="{00000000-0005-0000-0000-0000C0100000}"/>
    <cellStyle name="40% - Accent6 3 3" xfId="298" xr:uid="{00000000-0005-0000-0000-0000C1100000}"/>
    <cellStyle name="40% - Accent6 3 3 2" xfId="636" xr:uid="{00000000-0005-0000-0000-0000C2100000}"/>
    <cellStyle name="40% - Accent6 3 3 2 2" xfId="1330" xr:uid="{00000000-0005-0000-0000-0000C3100000}"/>
    <cellStyle name="40% - Accent6 3 3 2 2 2" xfId="2663" xr:uid="{00000000-0005-0000-0000-0000C4100000}"/>
    <cellStyle name="40% - Accent6 3 3 2 2 2 2" xfId="5326" xr:uid="{00000000-0005-0000-0000-0000C5100000}"/>
    <cellStyle name="40% - Accent6 3 3 2 2 3" xfId="3996" xr:uid="{00000000-0005-0000-0000-0000C6100000}"/>
    <cellStyle name="40% - Accent6 3 3 2 3" xfId="1998" xr:uid="{00000000-0005-0000-0000-0000C7100000}"/>
    <cellStyle name="40% - Accent6 3 3 2 3 2" xfId="4661" xr:uid="{00000000-0005-0000-0000-0000C8100000}"/>
    <cellStyle name="40% - Accent6 3 3 2 4" xfId="3331" xr:uid="{00000000-0005-0000-0000-0000C9100000}"/>
    <cellStyle name="40% - Accent6 3 3 3" xfId="994" xr:uid="{00000000-0005-0000-0000-0000CA100000}"/>
    <cellStyle name="40% - Accent6 3 3 3 2" xfId="2331" xr:uid="{00000000-0005-0000-0000-0000CB100000}"/>
    <cellStyle name="40% - Accent6 3 3 3 2 2" xfId="4994" xr:uid="{00000000-0005-0000-0000-0000CC100000}"/>
    <cellStyle name="40% - Accent6 3 3 3 3" xfId="3664" xr:uid="{00000000-0005-0000-0000-0000CD100000}"/>
    <cellStyle name="40% - Accent6 3 3 4" xfId="1666" xr:uid="{00000000-0005-0000-0000-0000CE100000}"/>
    <cellStyle name="40% - Accent6 3 3 4 2" xfId="4329" xr:uid="{00000000-0005-0000-0000-0000CF100000}"/>
    <cellStyle name="40% - Accent6 3 3 5" xfId="2999" xr:uid="{00000000-0005-0000-0000-0000D0100000}"/>
    <cellStyle name="40% - Accent6 3 4" xfId="299" xr:uid="{00000000-0005-0000-0000-0000D1100000}"/>
    <cellStyle name="40% - Accent6 3 4 2" xfId="637" xr:uid="{00000000-0005-0000-0000-0000D2100000}"/>
    <cellStyle name="40% - Accent6 3 4 2 2" xfId="1331" xr:uid="{00000000-0005-0000-0000-0000D3100000}"/>
    <cellStyle name="40% - Accent6 3 4 2 2 2" xfId="2664" xr:uid="{00000000-0005-0000-0000-0000D4100000}"/>
    <cellStyle name="40% - Accent6 3 4 2 2 2 2" xfId="5327" xr:uid="{00000000-0005-0000-0000-0000D5100000}"/>
    <cellStyle name="40% - Accent6 3 4 2 2 3" xfId="3997" xr:uid="{00000000-0005-0000-0000-0000D6100000}"/>
    <cellStyle name="40% - Accent6 3 4 2 3" xfId="1999" xr:uid="{00000000-0005-0000-0000-0000D7100000}"/>
    <cellStyle name="40% - Accent6 3 4 2 3 2" xfId="4662" xr:uid="{00000000-0005-0000-0000-0000D8100000}"/>
    <cellStyle name="40% - Accent6 3 4 2 4" xfId="3332" xr:uid="{00000000-0005-0000-0000-0000D9100000}"/>
    <cellStyle name="40% - Accent6 3 4 3" xfId="995" xr:uid="{00000000-0005-0000-0000-0000DA100000}"/>
    <cellStyle name="40% - Accent6 3 4 3 2" xfId="2332" xr:uid="{00000000-0005-0000-0000-0000DB100000}"/>
    <cellStyle name="40% - Accent6 3 4 3 2 2" xfId="4995" xr:uid="{00000000-0005-0000-0000-0000DC100000}"/>
    <cellStyle name="40% - Accent6 3 4 3 3" xfId="3665" xr:uid="{00000000-0005-0000-0000-0000DD100000}"/>
    <cellStyle name="40% - Accent6 3 4 4" xfId="1667" xr:uid="{00000000-0005-0000-0000-0000DE100000}"/>
    <cellStyle name="40% - Accent6 3 4 4 2" xfId="4330" xr:uid="{00000000-0005-0000-0000-0000DF100000}"/>
    <cellStyle name="40% - Accent6 3 4 5" xfId="3000" xr:uid="{00000000-0005-0000-0000-0000E0100000}"/>
    <cellStyle name="40% - Accent6 3 5" xfId="632" xr:uid="{00000000-0005-0000-0000-0000E1100000}"/>
    <cellStyle name="40% - Accent6 3 5 2" xfId="1326" xr:uid="{00000000-0005-0000-0000-0000E2100000}"/>
    <cellStyle name="40% - Accent6 3 5 2 2" xfId="2659" xr:uid="{00000000-0005-0000-0000-0000E3100000}"/>
    <cellStyle name="40% - Accent6 3 5 2 2 2" xfId="5322" xr:uid="{00000000-0005-0000-0000-0000E4100000}"/>
    <cellStyle name="40% - Accent6 3 5 2 3" xfId="3992" xr:uid="{00000000-0005-0000-0000-0000E5100000}"/>
    <cellStyle name="40% - Accent6 3 5 3" xfId="1994" xr:uid="{00000000-0005-0000-0000-0000E6100000}"/>
    <cellStyle name="40% - Accent6 3 5 3 2" xfId="4657" xr:uid="{00000000-0005-0000-0000-0000E7100000}"/>
    <cellStyle name="40% - Accent6 3 5 4" xfId="3327" xr:uid="{00000000-0005-0000-0000-0000E8100000}"/>
    <cellStyle name="40% - Accent6 3 6" xfId="990" xr:uid="{00000000-0005-0000-0000-0000E9100000}"/>
    <cellStyle name="40% - Accent6 3 6 2" xfId="2327" xr:uid="{00000000-0005-0000-0000-0000EA100000}"/>
    <cellStyle name="40% - Accent6 3 6 2 2" xfId="4990" xr:uid="{00000000-0005-0000-0000-0000EB100000}"/>
    <cellStyle name="40% - Accent6 3 6 3" xfId="3660" xr:uid="{00000000-0005-0000-0000-0000EC100000}"/>
    <cellStyle name="40% - Accent6 3 7" xfId="1662" xr:uid="{00000000-0005-0000-0000-0000ED100000}"/>
    <cellStyle name="40% - Accent6 3 7 2" xfId="4325" xr:uid="{00000000-0005-0000-0000-0000EE100000}"/>
    <cellStyle name="40% - Accent6 3 8" xfId="2995" xr:uid="{00000000-0005-0000-0000-0000EF100000}"/>
    <cellStyle name="40% - Accent6 4" xfId="300" xr:uid="{00000000-0005-0000-0000-0000F0100000}"/>
    <cellStyle name="40% - Accent6 4 2" xfId="301" xr:uid="{00000000-0005-0000-0000-0000F1100000}"/>
    <cellStyle name="40% - Accent6 4 2 2" xfId="639" xr:uid="{00000000-0005-0000-0000-0000F2100000}"/>
    <cellStyle name="40% - Accent6 4 2 2 2" xfId="1333" xr:uid="{00000000-0005-0000-0000-0000F3100000}"/>
    <cellStyle name="40% - Accent6 4 2 2 2 2" xfId="2666" xr:uid="{00000000-0005-0000-0000-0000F4100000}"/>
    <cellStyle name="40% - Accent6 4 2 2 2 2 2" xfId="5329" xr:uid="{00000000-0005-0000-0000-0000F5100000}"/>
    <cellStyle name="40% - Accent6 4 2 2 2 3" xfId="3999" xr:uid="{00000000-0005-0000-0000-0000F6100000}"/>
    <cellStyle name="40% - Accent6 4 2 2 3" xfId="2001" xr:uid="{00000000-0005-0000-0000-0000F7100000}"/>
    <cellStyle name="40% - Accent6 4 2 2 3 2" xfId="4664" xr:uid="{00000000-0005-0000-0000-0000F8100000}"/>
    <cellStyle name="40% - Accent6 4 2 2 4" xfId="3334" xr:uid="{00000000-0005-0000-0000-0000F9100000}"/>
    <cellStyle name="40% - Accent6 4 2 3" xfId="997" xr:uid="{00000000-0005-0000-0000-0000FA100000}"/>
    <cellStyle name="40% - Accent6 4 2 3 2" xfId="2334" xr:uid="{00000000-0005-0000-0000-0000FB100000}"/>
    <cellStyle name="40% - Accent6 4 2 3 2 2" xfId="4997" xr:uid="{00000000-0005-0000-0000-0000FC100000}"/>
    <cellStyle name="40% - Accent6 4 2 3 3" xfId="3667" xr:uid="{00000000-0005-0000-0000-0000FD100000}"/>
    <cellStyle name="40% - Accent6 4 2 4" xfId="1669" xr:uid="{00000000-0005-0000-0000-0000FE100000}"/>
    <cellStyle name="40% - Accent6 4 2 4 2" xfId="4332" xr:uid="{00000000-0005-0000-0000-0000FF100000}"/>
    <cellStyle name="40% - Accent6 4 2 5" xfId="3002" xr:uid="{00000000-0005-0000-0000-000000110000}"/>
    <cellStyle name="40% - Accent6 4 3" xfId="302" xr:uid="{00000000-0005-0000-0000-000001110000}"/>
    <cellStyle name="40% - Accent6 4 3 2" xfId="640" xr:uid="{00000000-0005-0000-0000-000002110000}"/>
    <cellStyle name="40% - Accent6 4 3 2 2" xfId="1334" xr:uid="{00000000-0005-0000-0000-000003110000}"/>
    <cellStyle name="40% - Accent6 4 3 2 2 2" xfId="2667" xr:uid="{00000000-0005-0000-0000-000004110000}"/>
    <cellStyle name="40% - Accent6 4 3 2 2 2 2" xfId="5330" xr:uid="{00000000-0005-0000-0000-000005110000}"/>
    <cellStyle name="40% - Accent6 4 3 2 2 3" xfId="4000" xr:uid="{00000000-0005-0000-0000-000006110000}"/>
    <cellStyle name="40% - Accent6 4 3 2 3" xfId="2002" xr:uid="{00000000-0005-0000-0000-000007110000}"/>
    <cellStyle name="40% - Accent6 4 3 2 3 2" xfId="4665" xr:uid="{00000000-0005-0000-0000-000008110000}"/>
    <cellStyle name="40% - Accent6 4 3 2 4" xfId="3335" xr:uid="{00000000-0005-0000-0000-000009110000}"/>
    <cellStyle name="40% - Accent6 4 3 3" xfId="998" xr:uid="{00000000-0005-0000-0000-00000A110000}"/>
    <cellStyle name="40% - Accent6 4 3 3 2" xfId="2335" xr:uid="{00000000-0005-0000-0000-00000B110000}"/>
    <cellStyle name="40% - Accent6 4 3 3 2 2" xfId="4998" xr:uid="{00000000-0005-0000-0000-00000C110000}"/>
    <cellStyle name="40% - Accent6 4 3 3 3" xfId="3668" xr:uid="{00000000-0005-0000-0000-00000D110000}"/>
    <cellStyle name="40% - Accent6 4 3 4" xfId="1670" xr:uid="{00000000-0005-0000-0000-00000E110000}"/>
    <cellStyle name="40% - Accent6 4 3 4 2" xfId="4333" xr:uid="{00000000-0005-0000-0000-00000F110000}"/>
    <cellStyle name="40% - Accent6 4 3 5" xfId="3003" xr:uid="{00000000-0005-0000-0000-000010110000}"/>
    <cellStyle name="40% - Accent6 4 4" xfId="638" xr:uid="{00000000-0005-0000-0000-000011110000}"/>
    <cellStyle name="40% - Accent6 4 4 2" xfId="1332" xr:uid="{00000000-0005-0000-0000-000012110000}"/>
    <cellStyle name="40% - Accent6 4 4 2 2" xfId="2665" xr:uid="{00000000-0005-0000-0000-000013110000}"/>
    <cellStyle name="40% - Accent6 4 4 2 2 2" xfId="5328" xr:uid="{00000000-0005-0000-0000-000014110000}"/>
    <cellStyle name="40% - Accent6 4 4 2 3" xfId="3998" xr:uid="{00000000-0005-0000-0000-000015110000}"/>
    <cellStyle name="40% - Accent6 4 4 3" xfId="2000" xr:uid="{00000000-0005-0000-0000-000016110000}"/>
    <cellStyle name="40% - Accent6 4 4 3 2" xfId="4663" xr:uid="{00000000-0005-0000-0000-000017110000}"/>
    <cellStyle name="40% - Accent6 4 4 4" xfId="3333" xr:uid="{00000000-0005-0000-0000-000018110000}"/>
    <cellStyle name="40% - Accent6 4 5" xfId="996" xr:uid="{00000000-0005-0000-0000-000019110000}"/>
    <cellStyle name="40% - Accent6 4 5 2" xfId="2333" xr:uid="{00000000-0005-0000-0000-00001A110000}"/>
    <cellStyle name="40% - Accent6 4 5 2 2" xfId="4996" xr:uid="{00000000-0005-0000-0000-00001B110000}"/>
    <cellStyle name="40% - Accent6 4 5 3" xfId="3666" xr:uid="{00000000-0005-0000-0000-00001C110000}"/>
    <cellStyle name="40% - Accent6 4 6" xfId="1668" xr:uid="{00000000-0005-0000-0000-00001D110000}"/>
    <cellStyle name="40% - Accent6 4 6 2" xfId="4331" xr:uid="{00000000-0005-0000-0000-00001E110000}"/>
    <cellStyle name="40% - Accent6 4 7" xfId="3001" xr:uid="{00000000-0005-0000-0000-00001F110000}"/>
    <cellStyle name="40% - Accent6 5" xfId="303" xr:uid="{00000000-0005-0000-0000-000020110000}"/>
    <cellStyle name="40% - Accent6 5 2" xfId="641" xr:uid="{00000000-0005-0000-0000-000021110000}"/>
    <cellStyle name="40% - Accent6 5 2 2" xfId="1335" xr:uid="{00000000-0005-0000-0000-000022110000}"/>
    <cellStyle name="40% - Accent6 5 2 2 2" xfId="2668" xr:uid="{00000000-0005-0000-0000-000023110000}"/>
    <cellStyle name="40% - Accent6 5 2 2 2 2" xfId="5331" xr:uid="{00000000-0005-0000-0000-000024110000}"/>
    <cellStyle name="40% - Accent6 5 2 2 3" xfId="4001" xr:uid="{00000000-0005-0000-0000-000025110000}"/>
    <cellStyle name="40% - Accent6 5 2 3" xfId="2003" xr:uid="{00000000-0005-0000-0000-000026110000}"/>
    <cellStyle name="40% - Accent6 5 2 3 2" xfId="4666" xr:uid="{00000000-0005-0000-0000-000027110000}"/>
    <cellStyle name="40% - Accent6 5 2 4" xfId="3336" xr:uid="{00000000-0005-0000-0000-000028110000}"/>
    <cellStyle name="40% - Accent6 5 3" xfId="999" xr:uid="{00000000-0005-0000-0000-000029110000}"/>
    <cellStyle name="40% - Accent6 5 3 2" xfId="2336" xr:uid="{00000000-0005-0000-0000-00002A110000}"/>
    <cellStyle name="40% - Accent6 5 3 2 2" xfId="4999" xr:uid="{00000000-0005-0000-0000-00002B110000}"/>
    <cellStyle name="40% - Accent6 5 3 3" xfId="3669" xr:uid="{00000000-0005-0000-0000-00002C110000}"/>
    <cellStyle name="40% - Accent6 5 4" xfId="1671" xr:uid="{00000000-0005-0000-0000-00002D110000}"/>
    <cellStyle name="40% - Accent6 5 4 2" xfId="4334" xr:uid="{00000000-0005-0000-0000-00002E110000}"/>
    <cellStyle name="40% - Accent6 5 5" xfId="3004" xr:uid="{00000000-0005-0000-0000-00002F110000}"/>
    <cellStyle name="40% - Accent6 6" xfId="304" xr:uid="{00000000-0005-0000-0000-000030110000}"/>
    <cellStyle name="40% - Accent6 6 2" xfId="642" xr:uid="{00000000-0005-0000-0000-000031110000}"/>
    <cellStyle name="40% - Accent6 6 2 2" xfId="1336" xr:uid="{00000000-0005-0000-0000-000032110000}"/>
    <cellStyle name="40% - Accent6 6 2 2 2" xfId="2669" xr:uid="{00000000-0005-0000-0000-000033110000}"/>
    <cellStyle name="40% - Accent6 6 2 2 2 2" xfId="5332" xr:uid="{00000000-0005-0000-0000-000034110000}"/>
    <cellStyle name="40% - Accent6 6 2 2 3" xfId="4002" xr:uid="{00000000-0005-0000-0000-000035110000}"/>
    <cellStyle name="40% - Accent6 6 2 3" xfId="2004" xr:uid="{00000000-0005-0000-0000-000036110000}"/>
    <cellStyle name="40% - Accent6 6 2 3 2" xfId="4667" xr:uid="{00000000-0005-0000-0000-000037110000}"/>
    <cellStyle name="40% - Accent6 6 2 4" xfId="3337" xr:uid="{00000000-0005-0000-0000-000038110000}"/>
    <cellStyle name="40% - Accent6 6 3" xfId="1000" xr:uid="{00000000-0005-0000-0000-000039110000}"/>
    <cellStyle name="40% - Accent6 6 3 2" xfId="2337" xr:uid="{00000000-0005-0000-0000-00003A110000}"/>
    <cellStyle name="40% - Accent6 6 3 2 2" xfId="5000" xr:uid="{00000000-0005-0000-0000-00003B110000}"/>
    <cellStyle name="40% - Accent6 6 3 3" xfId="3670" xr:uid="{00000000-0005-0000-0000-00003C110000}"/>
    <cellStyle name="40% - Accent6 6 4" xfId="1672" xr:uid="{00000000-0005-0000-0000-00003D110000}"/>
    <cellStyle name="40% - Accent6 6 4 2" xfId="4335" xr:uid="{00000000-0005-0000-0000-00003E110000}"/>
    <cellStyle name="40% - Accent6 6 5" xfId="3005" xr:uid="{00000000-0005-0000-0000-00003F110000}"/>
    <cellStyle name="Comma 2" xfId="9" xr:uid="{00000000-0005-0000-0000-000040110000}"/>
    <cellStyle name="Comma 2 2" xfId="14" xr:uid="{00000000-0005-0000-0000-000041110000}"/>
    <cellStyle name="Comma 2 2 2" xfId="710" xr:uid="{00000000-0005-0000-0000-000042110000}"/>
    <cellStyle name="Comma 2 3" xfId="706" xr:uid="{00000000-0005-0000-0000-000043110000}"/>
    <cellStyle name="Comma 3" xfId="15" xr:uid="{00000000-0005-0000-0000-000044110000}"/>
    <cellStyle name="Comma 3 2" xfId="711" xr:uid="{00000000-0005-0000-0000-000045110000}"/>
    <cellStyle name="Comma 4" xfId="16" xr:uid="{00000000-0005-0000-0000-000046110000}"/>
    <cellStyle name="Comma 4 2" xfId="17" xr:uid="{00000000-0005-0000-0000-000047110000}"/>
    <cellStyle name="Comma 4 2 2" xfId="713" xr:uid="{00000000-0005-0000-0000-000048110000}"/>
    <cellStyle name="Comma 4 3" xfId="712" xr:uid="{00000000-0005-0000-0000-000049110000}"/>
    <cellStyle name="Comma 5" xfId="2" xr:uid="{00000000-0005-0000-0000-00004A110000}"/>
    <cellStyle name="Comma 5 2" xfId="699" xr:uid="{00000000-0005-0000-0000-00004B110000}"/>
    <cellStyle name="Currency" xfId="1" builtinId="4"/>
    <cellStyle name="Currency 15" xfId="10" xr:uid="{00000000-0005-0000-0000-00004D110000}"/>
    <cellStyle name="Currency 15 2" xfId="707" xr:uid="{00000000-0005-0000-0000-00004E110000}"/>
    <cellStyle name="Currency 2" xfId="7" xr:uid="{00000000-0005-0000-0000-00004F110000}"/>
    <cellStyle name="Currency 2 2" xfId="18" xr:uid="{00000000-0005-0000-0000-000050110000}"/>
    <cellStyle name="Currency 2 2 2" xfId="714" xr:uid="{00000000-0005-0000-0000-000051110000}"/>
    <cellStyle name="Currency 2 3" xfId="704" xr:uid="{00000000-0005-0000-0000-000052110000}"/>
    <cellStyle name="Currency 3" xfId="19" xr:uid="{00000000-0005-0000-0000-000053110000}"/>
    <cellStyle name="Currency 3 2" xfId="715" xr:uid="{00000000-0005-0000-0000-000054110000}"/>
    <cellStyle name="Currency 4" xfId="20" xr:uid="{00000000-0005-0000-0000-000055110000}"/>
    <cellStyle name="Currency 4 2" xfId="21" xr:uid="{00000000-0005-0000-0000-000056110000}"/>
    <cellStyle name="Currency 4 2 2" xfId="717" xr:uid="{00000000-0005-0000-0000-000057110000}"/>
    <cellStyle name="Currency 4 3" xfId="716" xr:uid="{00000000-0005-0000-0000-000058110000}"/>
    <cellStyle name="Currency 5" xfId="3" xr:uid="{00000000-0005-0000-0000-000059110000}"/>
    <cellStyle name="Currency 5 2" xfId="700" xr:uid="{00000000-0005-0000-0000-00005A110000}"/>
    <cellStyle name="Normal" xfId="0" builtinId="0"/>
    <cellStyle name="Normal 10" xfId="305" xr:uid="{00000000-0005-0000-0000-00005C110000}"/>
    <cellStyle name="Normal 10 2" xfId="1001" xr:uid="{00000000-0005-0000-0000-00005D110000}"/>
    <cellStyle name="Normal 11" xfId="362" xr:uid="{00000000-0005-0000-0000-00005E110000}"/>
    <cellStyle name="Normal 11 2" xfId="696" xr:uid="{00000000-0005-0000-0000-00005F110000}"/>
    <cellStyle name="Normal 11 2 2" xfId="1390" xr:uid="{00000000-0005-0000-0000-000060110000}"/>
    <cellStyle name="Normal 11 2 2 2" xfId="2723" xr:uid="{00000000-0005-0000-0000-000061110000}"/>
    <cellStyle name="Normal 11 2 2 2 2" xfId="5386" xr:uid="{00000000-0005-0000-0000-000062110000}"/>
    <cellStyle name="Normal 11 2 2 3" xfId="4056" xr:uid="{00000000-0005-0000-0000-000063110000}"/>
    <cellStyle name="Normal 11 2 3" xfId="2058" xr:uid="{00000000-0005-0000-0000-000064110000}"/>
    <cellStyle name="Normal 11 2 3 2" xfId="4721" xr:uid="{00000000-0005-0000-0000-000065110000}"/>
    <cellStyle name="Normal 11 2 4" xfId="3391" xr:uid="{00000000-0005-0000-0000-000066110000}"/>
    <cellStyle name="Normal 2" xfId="5" xr:uid="{00000000-0005-0000-0000-000067110000}"/>
    <cellStyle name="Normal 2 10" xfId="2724" xr:uid="{00000000-0005-0000-0000-000068110000}"/>
    <cellStyle name="Normal 2 10 2" xfId="5387" xr:uid="{00000000-0005-0000-0000-000069110000}"/>
    <cellStyle name="Normal 2 11" xfId="1394" xr:uid="{00000000-0005-0000-0000-00006A110000}"/>
    <cellStyle name="Normal 2 11 2" xfId="4057" xr:uid="{00000000-0005-0000-0000-00006B110000}"/>
    <cellStyle name="Normal 2 12" xfId="2727" xr:uid="{00000000-0005-0000-0000-00006C110000}"/>
    <cellStyle name="Normal 2 2" xfId="22" xr:uid="{00000000-0005-0000-0000-00006D110000}"/>
    <cellStyle name="Normal 2 2 2" xfId="306" xr:uid="{00000000-0005-0000-0000-00006E110000}"/>
    <cellStyle name="Normal 2 2 2 2" xfId="307" xr:uid="{00000000-0005-0000-0000-00006F110000}"/>
    <cellStyle name="Normal 2 2 2 2 2" xfId="644" xr:uid="{00000000-0005-0000-0000-000070110000}"/>
    <cellStyle name="Normal 2 2 2 2 2 2" xfId="1338" xr:uid="{00000000-0005-0000-0000-000071110000}"/>
    <cellStyle name="Normal 2 2 2 2 2 2 2" xfId="2671" xr:uid="{00000000-0005-0000-0000-000072110000}"/>
    <cellStyle name="Normal 2 2 2 2 2 2 2 2" xfId="5334" xr:uid="{00000000-0005-0000-0000-000073110000}"/>
    <cellStyle name="Normal 2 2 2 2 2 2 3" xfId="4004" xr:uid="{00000000-0005-0000-0000-000074110000}"/>
    <cellStyle name="Normal 2 2 2 2 2 3" xfId="2006" xr:uid="{00000000-0005-0000-0000-000075110000}"/>
    <cellStyle name="Normal 2 2 2 2 2 3 2" xfId="4669" xr:uid="{00000000-0005-0000-0000-000076110000}"/>
    <cellStyle name="Normal 2 2 2 2 2 4" xfId="3339" xr:uid="{00000000-0005-0000-0000-000077110000}"/>
    <cellStyle name="Normal 2 2 2 2 3" xfId="1003" xr:uid="{00000000-0005-0000-0000-000078110000}"/>
    <cellStyle name="Normal 2 2 2 2 3 2" xfId="2339" xr:uid="{00000000-0005-0000-0000-000079110000}"/>
    <cellStyle name="Normal 2 2 2 2 3 2 2" xfId="5002" xr:uid="{00000000-0005-0000-0000-00007A110000}"/>
    <cellStyle name="Normal 2 2 2 2 3 3" xfId="3672" xr:uid="{00000000-0005-0000-0000-00007B110000}"/>
    <cellStyle name="Normal 2 2 2 2 4" xfId="1674" xr:uid="{00000000-0005-0000-0000-00007C110000}"/>
    <cellStyle name="Normal 2 2 2 2 4 2" xfId="4337" xr:uid="{00000000-0005-0000-0000-00007D110000}"/>
    <cellStyle name="Normal 2 2 2 2 5" xfId="3007" xr:uid="{00000000-0005-0000-0000-00007E110000}"/>
    <cellStyle name="Normal 2 2 2 3" xfId="308" xr:uid="{00000000-0005-0000-0000-00007F110000}"/>
    <cellStyle name="Normal 2 2 2 3 2" xfId="645" xr:uid="{00000000-0005-0000-0000-000080110000}"/>
    <cellStyle name="Normal 2 2 2 3 2 2" xfId="1339" xr:uid="{00000000-0005-0000-0000-000081110000}"/>
    <cellStyle name="Normal 2 2 2 3 2 2 2" xfId="2672" xr:uid="{00000000-0005-0000-0000-000082110000}"/>
    <cellStyle name="Normal 2 2 2 3 2 2 2 2" xfId="5335" xr:uid="{00000000-0005-0000-0000-000083110000}"/>
    <cellStyle name="Normal 2 2 2 3 2 2 3" xfId="4005" xr:uid="{00000000-0005-0000-0000-000084110000}"/>
    <cellStyle name="Normal 2 2 2 3 2 3" xfId="2007" xr:uid="{00000000-0005-0000-0000-000085110000}"/>
    <cellStyle name="Normal 2 2 2 3 2 3 2" xfId="4670" xr:uid="{00000000-0005-0000-0000-000086110000}"/>
    <cellStyle name="Normal 2 2 2 3 2 4" xfId="3340" xr:uid="{00000000-0005-0000-0000-000087110000}"/>
    <cellStyle name="Normal 2 2 2 3 3" xfId="1004" xr:uid="{00000000-0005-0000-0000-000088110000}"/>
    <cellStyle name="Normal 2 2 2 3 3 2" xfId="2340" xr:uid="{00000000-0005-0000-0000-000089110000}"/>
    <cellStyle name="Normal 2 2 2 3 3 2 2" xfId="5003" xr:uid="{00000000-0005-0000-0000-00008A110000}"/>
    <cellStyle name="Normal 2 2 2 3 3 3" xfId="3673" xr:uid="{00000000-0005-0000-0000-00008B110000}"/>
    <cellStyle name="Normal 2 2 2 3 4" xfId="1675" xr:uid="{00000000-0005-0000-0000-00008C110000}"/>
    <cellStyle name="Normal 2 2 2 3 4 2" xfId="4338" xr:uid="{00000000-0005-0000-0000-00008D110000}"/>
    <cellStyle name="Normal 2 2 2 3 5" xfId="3008" xr:uid="{00000000-0005-0000-0000-00008E110000}"/>
    <cellStyle name="Normal 2 2 2 4" xfId="643" xr:uid="{00000000-0005-0000-0000-00008F110000}"/>
    <cellStyle name="Normal 2 2 2 4 2" xfId="1337" xr:uid="{00000000-0005-0000-0000-000090110000}"/>
    <cellStyle name="Normal 2 2 2 4 2 2" xfId="2670" xr:uid="{00000000-0005-0000-0000-000091110000}"/>
    <cellStyle name="Normal 2 2 2 4 2 2 2" xfId="5333" xr:uid="{00000000-0005-0000-0000-000092110000}"/>
    <cellStyle name="Normal 2 2 2 4 2 3" xfId="4003" xr:uid="{00000000-0005-0000-0000-000093110000}"/>
    <cellStyle name="Normal 2 2 2 4 3" xfId="2005" xr:uid="{00000000-0005-0000-0000-000094110000}"/>
    <cellStyle name="Normal 2 2 2 4 3 2" xfId="4668" xr:uid="{00000000-0005-0000-0000-000095110000}"/>
    <cellStyle name="Normal 2 2 2 4 4" xfId="3338" xr:uid="{00000000-0005-0000-0000-000096110000}"/>
    <cellStyle name="Normal 2 2 2 5" xfId="1002" xr:uid="{00000000-0005-0000-0000-000097110000}"/>
    <cellStyle name="Normal 2 2 2 5 2" xfId="2338" xr:uid="{00000000-0005-0000-0000-000098110000}"/>
    <cellStyle name="Normal 2 2 2 5 2 2" xfId="5001" xr:uid="{00000000-0005-0000-0000-000099110000}"/>
    <cellStyle name="Normal 2 2 2 5 3" xfId="3671" xr:uid="{00000000-0005-0000-0000-00009A110000}"/>
    <cellStyle name="Normal 2 2 2 6" xfId="1673" xr:uid="{00000000-0005-0000-0000-00009B110000}"/>
    <cellStyle name="Normal 2 2 2 6 2" xfId="4336" xr:uid="{00000000-0005-0000-0000-00009C110000}"/>
    <cellStyle name="Normal 2 2 2 7" xfId="3006" xr:uid="{00000000-0005-0000-0000-00009D110000}"/>
    <cellStyle name="Normal 2 2 3" xfId="309" xr:uid="{00000000-0005-0000-0000-00009E110000}"/>
    <cellStyle name="Normal 2 2 3 2" xfId="646" xr:uid="{00000000-0005-0000-0000-00009F110000}"/>
    <cellStyle name="Normal 2 2 3 2 2" xfId="1340" xr:uid="{00000000-0005-0000-0000-0000A0110000}"/>
    <cellStyle name="Normal 2 2 3 2 2 2" xfId="2673" xr:uid="{00000000-0005-0000-0000-0000A1110000}"/>
    <cellStyle name="Normal 2 2 3 2 2 2 2" xfId="5336" xr:uid="{00000000-0005-0000-0000-0000A2110000}"/>
    <cellStyle name="Normal 2 2 3 2 2 3" xfId="4006" xr:uid="{00000000-0005-0000-0000-0000A3110000}"/>
    <cellStyle name="Normal 2 2 3 2 3" xfId="2008" xr:uid="{00000000-0005-0000-0000-0000A4110000}"/>
    <cellStyle name="Normal 2 2 3 2 3 2" xfId="4671" xr:uid="{00000000-0005-0000-0000-0000A5110000}"/>
    <cellStyle name="Normal 2 2 3 2 4" xfId="3341" xr:uid="{00000000-0005-0000-0000-0000A6110000}"/>
    <cellStyle name="Normal 2 2 3 3" xfId="1005" xr:uid="{00000000-0005-0000-0000-0000A7110000}"/>
    <cellStyle name="Normal 2 2 3 3 2" xfId="2341" xr:uid="{00000000-0005-0000-0000-0000A8110000}"/>
    <cellStyle name="Normal 2 2 3 3 2 2" xfId="5004" xr:uid="{00000000-0005-0000-0000-0000A9110000}"/>
    <cellStyle name="Normal 2 2 3 3 3" xfId="3674" xr:uid="{00000000-0005-0000-0000-0000AA110000}"/>
    <cellStyle name="Normal 2 2 3 4" xfId="1676" xr:uid="{00000000-0005-0000-0000-0000AB110000}"/>
    <cellStyle name="Normal 2 2 3 4 2" xfId="4339" xr:uid="{00000000-0005-0000-0000-0000AC110000}"/>
    <cellStyle name="Normal 2 2 3 5" xfId="3009" xr:uid="{00000000-0005-0000-0000-0000AD110000}"/>
    <cellStyle name="Normal 2 2 4" xfId="310" xr:uid="{00000000-0005-0000-0000-0000AE110000}"/>
    <cellStyle name="Normal 2 2 4 2" xfId="647" xr:uid="{00000000-0005-0000-0000-0000AF110000}"/>
    <cellStyle name="Normal 2 2 4 2 2" xfId="1341" xr:uid="{00000000-0005-0000-0000-0000B0110000}"/>
    <cellStyle name="Normal 2 2 4 2 2 2" xfId="2674" xr:uid="{00000000-0005-0000-0000-0000B1110000}"/>
    <cellStyle name="Normal 2 2 4 2 2 2 2" xfId="5337" xr:uid="{00000000-0005-0000-0000-0000B2110000}"/>
    <cellStyle name="Normal 2 2 4 2 2 3" xfId="4007" xr:uid="{00000000-0005-0000-0000-0000B3110000}"/>
    <cellStyle name="Normal 2 2 4 2 3" xfId="2009" xr:uid="{00000000-0005-0000-0000-0000B4110000}"/>
    <cellStyle name="Normal 2 2 4 2 3 2" xfId="4672" xr:uid="{00000000-0005-0000-0000-0000B5110000}"/>
    <cellStyle name="Normal 2 2 4 2 4" xfId="3342" xr:uid="{00000000-0005-0000-0000-0000B6110000}"/>
    <cellStyle name="Normal 2 2 4 3" xfId="1006" xr:uid="{00000000-0005-0000-0000-0000B7110000}"/>
    <cellStyle name="Normal 2 2 4 3 2" xfId="2342" xr:uid="{00000000-0005-0000-0000-0000B8110000}"/>
    <cellStyle name="Normal 2 2 4 3 2 2" xfId="5005" xr:uid="{00000000-0005-0000-0000-0000B9110000}"/>
    <cellStyle name="Normal 2 2 4 3 3" xfId="3675" xr:uid="{00000000-0005-0000-0000-0000BA110000}"/>
    <cellStyle name="Normal 2 2 4 4" xfId="1677" xr:uid="{00000000-0005-0000-0000-0000BB110000}"/>
    <cellStyle name="Normal 2 2 4 4 2" xfId="4340" xr:uid="{00000000-0005-0000-0000-0000BC110000}"/>
    <cellStyle name="Normal 2 2 4 5" xfId="3010" xr:uid="{00000000-0005-0000-0000-0000BD110000}"/>
    <cellStyle name="Normal 2 2 5" xfId="718" xr:uid="{00000000-0005-0000-0000-0000BE110000}"/>
    <cellStyle name="Normal 2 3" xfId="311" xr:uid="{00000000-0005-0000-0000-0000BF110000}"/>
    <cellStyle name="Normal 2 3 2" xfId="312" xr:uid="{00000000-0005-0000-0000-0000C0110000}"/>
    <cellStyle name="Normal 2 3 2 2" xfId="649" xr:uid="{00000000-0005-0000-0000-0000C1110000}"/>
    <cellStyle name="Normal 2 3 2 2 2" xfId="1343" xr:uid="{00000000-0005-0000-0000-0000C2110000}"/>
    <cellStyle name="Normal 2 3 2 2 2 2" xfId="2676" xr:uid="{00000000-0005-0000-0000-0000C3110000}"/>
    <cellStyle name="Normal 2 3 2 2 2 2 2" xfId="5339" xr:uid="{00000000-0005-0000-0000-0000C4110000}"/>
    <cellStyle name="Normal 2 3 2 2 2 3" xfId="4009" xr:uid="{00000000-0005-0000-0000-0000C5110000}"/>
    <cellStyle name="Normal 2 3 2 2 3" xfId="2011" xr:uid="{00000000-0005-0000-0000-0000C6110000}"/>
    <cellStyle name="Normal 2 3 2 2 3 2" xfId="4674" xr:uid="{00000000-0005-0000-0000-0000C7110000}"/>
    <cellStyle name="Normal 2 3 2 2 4" xfId="3344" xr:uid="{00000000-0005-0000-0000-0000C8110000}"/>
    <cellStyle name="Normal 2 3 2 3" xfId="1008" xr:uid="{00000000-0005-0000-0000-0000C9110000}"/>
    <cellStyle name="Normal 2 3 2 3 2" xfId="2344" xr:uid="{00000000-0005-0000-0000-0000CA110000}"/>
    <cellStyle name="Normal 2 3 2 3 2 2" xfId="5007" xr:uid="{00000000-0005-0000-0000-0000CB110000}"/>
    <cellStyle name="Normal 2 3 2 3 3" xfId="3677" xr:uid="{00000000-0005-0000-0000-0000CC110000}"/>
    <cellStyle name="Normal 2 3 2 4" xfId="1679" xr:uid="{00000000-0005-0000-0000-0000CD110000}"/>
    <cellStyle name="Normal 2 3 2 4 2" xfId="4342" xr:uid="{00000000-0005-0000-0000-0000CE110000}"/>
    <cellStyle name="Normal 2 3 2 5" xfId="3012" xr:uid="{00000000-0005-0000-0000-0000CF110000}"/>
    <cellStyle name="Normal 2 3 3" xfId="313" xr:uid="{00000000-0005-0000-0000-0000D0110000}"/>
    <cellStyle name="Normal 2 3 3 2" xfId="650" xr:uid="{00000000-0005-0000-0000-0000D1110000}"/>
    <cellStyle name="Normal 2 3 3 2 2" xfId="1344" xr:uid="{00000000-0005-0000-0000-0000D2110000}"/>
    <cellStyle name="Normal 2 3 3 2 2 2" xfId="2677" xr:uid="{00000000-0005-0000-0000-0000D3110000}"/>
    <cellStyle name="Normal 2 3 3 2 2 2 2" xfId="5340" xr:uid="{00000000-0005-0000-0000-0000D4110000}"/>
    <cellStyle name="Normal 2 3 3 2 2 3" xfId="4010" xr:uid="{00000000-0005-0000-0000-0000D5110000}"/>
    <cellStyle name="Normal 2 3 3 2 3" xfId="2012" xr:uid="{00000000-0005-0000-0000-0000D6110000}"/>
    <cellStyle name="Normal 2 3 3 2 3 2" xfId="4675" xr:uid="{00000000-0005-0000-0000-0000D7110000}"/>
    <cellStyle name="Normal 2 3 3 2 4" xfId="3345" xr:uid="{00000000-0005-0000-0000-0000D8110000}"/>
    <cellStyle name="Normal 2 3 3 3" xfId="1009" xr:uid="{00000000-0005-0000-0000-0000D9110000}"/>
    <cellStyle name="Normal 2 3 3 3 2" xfId="2345" xr:uid="{00000000-0005-0000-0000-0000DA110000}"/>
    <cellStyle name="Normal 2 3 3 3 2 2" xfId="5008" xr:uid="{00000000-0005-0000-0000-0000DB110000}"/>
    <cellStyle name="Normal 2 3 3 3 3" xfId="3678" xr:uid="{00000000-0005-0000-0000-0000DC110000}"/>
    <cellStyle name="Normal 2 3 3 4" xfId="1680" xr:uid="{00000000-0005-0000-0000-0000DD110000}"/>
    <cellStyle name="Normal 2 3 3 4 2" xfId="4343" xr:uid="{00000000-0005-0000-0000-0000DE110000}"/>
    <cellStyle name="Normal 2 3 3 5" xfId="3013" xr:uid="{00000000-0005-0000-0000-0000DF110000}"/>
    <cellStyle name="Normal 2 3 4" xfId="648" xr:uid="{00000000-0005-0000-0000-0000E0110000}"/>
    <cellStyle name="Normal 2 3 4 2" xfId="1342" xr:uid="{00000000-0005-0000-0000-0000E1110000}"/>
    <cellStyle name="Normal 2 3 4 2 2" xfId="2675" xr:uid="{00000000-0005-0000-0000-0000E2110000}"/>
    <cellStyle name="Normal 2 3 4 2 2 2" xfId="5338" xr:uid="{00000000-0005-0000-0000-0000E3110000}"/>
    <cellStyle name="Normal 2 3 4 2 3" xfId="4008" xr:uid="{00000000-0005-0000-0000-0000E4110000}"/>
    <cellStyle name="Normal 2 3 4 3" xfId="2010" xr:uid="{00000000-0005-0000-0000-0000E5110000}"/>
    <cellStyle name="Normal 2 3 4 3 2" xfId="4673" xr:uid="{00000000-0005-0000-0000-0000E6110000}"/>
    <cellStyle name="Normal 2 3 4 4" xfId="3343" xr:uid="{00000000-0005-0000-0000-0000E7110000}"/>
    <cellStyle name="Normal 2 3 5" xfId="1007" xr:uid="{00000000-0005-0000-0000-0000E8110000}"/>
    <cellStyle name="Normal 2 3 5 2" xfId="2343" xr:uid="{00000000-0005-0000-0000-0000E9110000}"/>
    <cellStyle name="Normal 2 3 5 2 2" xfId="5006" xr:uid="{00000000-0005-0000-0000-0000EA110000}"/>
    <cellStyle name="Normal 2 3 5 3" xfId="3676" xr:uid="{00000000-0005-0000-0000-0000EB110000}"/>
    <cellStyle name="Normal 2 3 6" xfId="1678" xr:uid="{00000000-0005-0000-0000-0000EC110000}"/>
    <cellStyle name="Normal 2 3 6 2" xfId="4341" xr:uid="{00000000-0005-0000-0000-0000ED110000}"/>
    <cellStyle name="Normal 2 3 7" xfId="3011" xr:uid="{00000000-0005-0000-0000-0000EE110000}"/>
    <cellStyle name="Normal 2 4" xfId="314" xr:uid="{00000000-0005-0000-0000-0000EF110000}"/>
    <cellStyle name="Normal 2 4 2" xfId="651" xr:uid="{00000000-0005-0000-0000-0000F0110000}"/>
    <cellStyle name="Normal 2 4 2 2" xfId="1345" xr:uid="{00000000-0005-0000-0000-0000F1110000}"/>
    <cellStyle name="Normal 2 4 2 2 2" xfId="2678" xr:uid="{00000000-0005-0000-0000-0000F2110000}"/>
    <cellStyle name="Normal 2 4 2 2 2 2" xfId="5341" xr:uid="{00000000-0005-0000-0000-0000F3110000}"/>
    <cellStyle name="Normal 2 4 2 2 3" xfId="4011" xr:uid="{00000000-0005-0000-0000-0000F4110000}"/>
    <cellStyle name="Normal 2 4 2 3" xfId="2013" xr:uid="{00000000-0005-0000-0000-0000F5110000}"/>
    <cellStyle name="Normal 2 4 2 3 2" xfId="4676" xr:uid="{00000000-0005-0000-0000-0000F6110000}"/>
    <cellStyle name="Normal 2 4 2 4" xfId="3346" xr:uid="{00000000-0005-0000-0000-0000F7110000}"/>
    <cellStyle name="Normal 2 4 3" xfId="1010" xr:uid="{00000000-0005-0000-0000-0000F8110000}"/>
    <cellStyle name="Normal 2 4 3 2" xfId="2346" xr:uid="{00000000-0005-0000-0000-0000F9110000}"/>
    <cellStyle name="Normal 2 4 3 2 2" xfId="5009" xr:uid="{00000000-0005-0000-0000-0000FA110000}"/>
    <cellStyle name="Normal 2 4 3 3" xfId="3679" xr:uid="{00000000-0005-0000-0000-0000FB110000}"/>
    <cellStyle name="Normal 2 4 4" xfId="1681" xr:uid="{00000000-0005-0000-0000-0000FC110000}"/>
    <cellStyle name="Normal 2 4 4 2" xfId="4344" xr:uid="{00000000-0005-0000-0000-0000FD110000}"/>
    <cellStyle name="Normal 2 4 5" xfId="3014" xr:uid="{00000000-0005-0000-0000-0000FE110000}"/>
    <cellStyle name="Normal 2 5" xfId="315" xr:uid="{00000000-0005-0000-0000-0000FF110000}"/>
    <cellStyle name="Normal 2 5 2" xfId="652" xr:uid="{00000000-0005-0000-0000-000000120000}"/>
    <cellStyle name="Normal 2 5 2 2" xfId="1346" xr:uid="{00000000-0005-0000-0000-000001120000}"/>
    <cellStyle name="Normal 2 5 2 2 2" xfId="2679" xr:uid="{00000000-0005-0000-0000-000002120000}"/>
    <cellStyle name="Normal 2 5 2 2 2 2" xfId="5342" xr:uid="{00000000-0005-0000-0000-000003120000}"/>
    <cellStyle name="Normal 2 5 2 2 3" xfId="4012" xr:uid="{00000000-0005-0000-0000-000004120000}"/>
    <cellStyle name="Normal 2 5 2 3" xfId="2014" xr:uid="{00000000-0005-0000-0000-000005120000}"/>
    <cellStyle name="Normal 2 5 2 3 2" xfId="4677" xr:uid="{00000000-0005-0000-0000-000006120000}"/>
    <cellStyle name="Normal 2 5 2 4" xfId="3347" xr:uid="{00000000-0005-0000-0000-000007120000}"/>
    <cellStyle name="Normal 2 5 3" xfId="1011" xr:uid="{00000000-0005-0000-0000-000008120000}"/>
    <cellStyle name="Normal 2 5 3 2" xfId="2347" xr:uid="{00000000-0005-0000-0000-000009120000}"/>
    <cellStyle name="Normal 2 5 3 2 2" xfId="5010" xr:uid="{00000000-0005-0000-0000-00000A120000}"/>
    <cellStyle name="Normal 2 5 3 3" xfId="3680" xr:uid="{00000000-0005-0000-0000-00000B120000}"/>
    <cellStyle name="Normal 2 5 4" xfId="1682" xr:uid="{00000000-0005-0000-0000-00000C120000}"/>
    <cellStyle name="Normal 2 5 4 2" xfId="4345" xr:uid="{00000000-0005-0000-0000-00000D120000}"/>
    <cellStyle name="Normal 2 5 5" xfId="3015" xr:uid="{00000000-0005-0000-0000-00000E120000}"/>
    <cellStyle name="Normal 2 6" xfId="316" xr:uid="{00000000-0005-0000-0000-00000F120000}"/>
    <cellStyle name="Normal 2 6 2" xfId="653" xr:uid="{00000000-0005-0000-0000-000010120000}"/>
    <cellStyle name="Normal 2 6 2 2" xfId="1347" xr:uid="{00000000-0005-0000-0000-000011120000}"/>
    <cellStyle name="Normal 2 6 2 2 2" xfId="2680" xr:uid="{00000000-0005-0000-0000-000012120000}"/>
    <cellStyle name="Normal 2 6 2 2 2 2" xfId="5343" xr:uid="{00000000-0005-0000-0000-000013120000}"/>
    <cellStyle name="Normal 2 6 2 2 3" xfId="4013" xr:uid="{00000000-0005-0000-0000-000014120000}"/>
    <cellStyle name="Normal 2 6 2 3" xfId="2015" xr:uid="{00000000-0005-0000-0000-000015120000}"/>
    <cellStyle name="Normal 2 6 2 3 2" xfId="4678" xr:uid="{00000000-0005-0000-0000-000016120000}"/>
    <cellStyle name="Normal 2 6 2 4" xfId="3348" xr:uid="{00000000-0005-0000-0000-000017120000}"/>
    <cellStyle name="Normal 2 6 3" xfId="1012" xr:uid="{00000000-0005-0000-0000-000018120000}"/>
    <cellStyle name="Normal 2 6 3 2" xfId="2348" xr:uid="{00000000-0005-0000-0000-000019120000}"/>
    <cellStyle name="Normal 2 6 3 2 2" xfId="5011" xr:uid="{00000000-0005-0000-0000-00001A120000}"/>
    <cellStyle name="Normal 2 6 3 3" xfId="3681" xr:uid="{00000000-0005-0000-0000-00001B120000}"/>
    <cellStyle name="Normal 2 6 4" xfId="1683" xr:uid="{00000000-0005-0000-0000-00001C120000}"/>
    <cellStyle name="Normal 2 6 4 2" xfId="4346" xr:uid="{00000000-0005-0000-0000-00001D120000}"/>
    <cellStyle name="Normal 2 6 5" xfId="3016" xr:uid="{00000000-0005-0000-0000-00001E120000}"/>
    <cellStyle name="Normal 2 7" xfId="363" xr:uid="{00000000-0005-0000-0000-00001F120000}"/>
    <cellStyle name="Normal 2 8" xfId="364" xr:uid="{00000000-0005-0000-0000-000020120000}"/>
    <cellStyle name="Normal 2 8 2" xfId="1058" xr:uid="{00000000-0005-0000-0000-000021120000}"/>
    <cellStyle name="Normal 2 8 2 2" xfId="2391" xr:uid="{00000000-0005-0000-0000-000022120000}"/>
    <cellStyle name="Normal 2 8 2 2 2" xfId="5054" xr:uid="{00000000-0005-0000-0000-000023120000}"/>
    <cellStyle name="Normal 2 8 2 3" xfId="3724" xr:uid="{00000000-0005-0000-0000-000024120000}"/>
    <cellStyle name="Normal 2 8 3" xfId="1726" xr:uid="{00000000-0005-0000-0000-000025120000}"/>
    <cellStyle name="Normal 2 8 3 2" xfId="4389" xr:uid="{00000000-0005-0000-0000-000026120000}"/>
    <cellStyle name="Normal 2 8 4" xfId="3059" xr:uid="{00000000-0005-0000-0000-000027120000}"/>
    <cellStyle name="Normal 2 9" xfId="702" xr:uid="{00000000-0005-0000-0000-000028120000}"/>
    <cellStyle name="Normal 2 9 2" xfId="2059" xr:uid="{00000000-0005-0000-0000-000029120000}"/>
    <cellStyle name="Normal 2 9 2 2" xfId="4722" xr:uid="{00000000-0005-0000-0000-00002A120000}"/>
    <cellStyle name="Normal 2 9 3" xfId="3392" xr:uid="{00000000-0005-0000-0000-00002B120000}"/>
    <cellStyle name="Normal 3" xfId="6" xr:uid="{00000000-0005-0000-0000-00002C120000}"/>
    <cellStyle name="Normal 3 2" xfId="697" xr:uid="{00000000-0005-0000-0000-00002D120000}"/>
    <cellStyle name="Normal 3 2 2" xfId="1391" xr:uid="{00000000-0005-0000-0000-00002E120000}"/>
    <cellStyle name="Normal 3 3" xfId="703" xr:uid="{00000000-0005-0000-0000-00002F120000}"/>
    <cellStyle name="Normal 4" xfId="8" xr:uid="{00000000-0005-0000-0000-000030120000}"/>
    <cellStyle name="Normal 4 10" xfId="2728" xr:uid="{00000000-0005-0000-0000-000031120000}"/>
    <cellStyle name="Normal 4 2" xfId="317" xr:uid="{00000000-0005-0000-0000-000032120000}"/>
    <cellStyle name="Normal 4 2 2" xfId="318" xr:uid="{00000000-0005-0000-0000-000033120000}"/>
    <cellStyle name="Normal 4 2 2 2" xfId="319" xr:uid="{00000000-0005-0000-0000-000034120000}"/>
    <cellStyle name="Normal 4 2 2 2 2" xfId="656" xr:uid="{00000000-0005-0000-0000-000035120000}"/>
    <cellStyle name="Normal 4 2 2 2 2 2" xfId="1350" xr:uid="{00000000-0005-0000-0000-000036120000}"/>
    <cellStyle name="Normal 4 2 2 2 2 2 2" xfId="2683" xr:uid="{00000000-0005-0000-0000-000037120000}"/>
    <cellStyle name="Normal 4 2 2 2 2 2 2 2" xfId="5346" xr:uid="{00000000-0005-0000-0000-000038120000}"/>
    <cellStyle name="Normal 4 2 2 2 2 2 3" xfId="4016" xr:uid="{00000000-0005-0000-0000-000039120000}"/>
    <cellStyle name="Normal 4 2 2 2 2 3" xfId="2018" xr:uid="{00000000-0005-0000-0000-00003A120000}"/>
    <cellStyle name="Normal 4 2 2 2 2 3 2" xfId="4681" xr:uid="{00000000-0005-0000-0000-00003B120000}"/>
    <cellStyle name="Normal 4 2 2 2 2 4" xfId="3351" xr:uid="{00000000-0005-0000-0000-00003C120000}"/>
    <cellStyle name="Normal 4 2 2 2 3" xfId="1015" xr:uid="{00000000-0005-0000-0000-00003D120000}"/>
    <cellStyle name="Normal 4 2 2 2 3 2" xfId="2351" xr:uid="{00000000-0005-0000-0000-00003E120000}"/>
    <cellStyle name="Normal 4 2 2 2 3 2 2" xfId="5014" xr:uid="{00000000-0005-0000-0000-00003F120000}"/>
    <cellStyle name="Normal 4 2 2 2 3 3" xfId="3684" xr:uid="{00000000-0005-0000-0000-000040120000}"/>
    <cellStyle name="Normal 4 2 2 2 4" xfId="1686" xr:uid="{00000000-0005-0000-0000-000041120000}"/>
    <cellStyle name="Normal 4 2 2 2 4 2" xfId="4349" xr:uid="{00000000-0005-0000-0000-000042120000}"/>
    <cellStyle name="Normal 4 2 2 2 5" xfId="3019" xr:uid="{00000000-0005-0000-0000-000043120000}"/>
    <cellStyle name="Normal 4 2 2 3" xfId="320" xr:uid="{00000000-0005-0000-0000-000044120000}"/>
    <cellStyle name="Normal 4 2 2 3 2" xfId="657" xr:uid="{00000000-0005-0000-0000-000045120000}"/>
    <cellStyle name="Normal 4 2 2 3 2 2" xfId="1351" xr:uid="{00000000-0005-0000-0000-000046120000}"/>
    <cellStyle name="Normal 4 2 2 3 2 2 2" xfId="2684" xr:uid="{00000000-0005-0000-0000-000047120000}"/>
    <cellStyle name="Normal 4 2 2 3 2 2 2 2" xfId="5347" xr:uid="{00000000-0005-0000-0000-000048120000}"/>
    <cellStyle name="Normal 4 2 2 3 2 2 3" xfId="4017" xr:uid="{00000000-0005-0000-0000-000049120000}"/>
    <cellStyle name="Normal 4 2 2 3 2 3" xfId="2019" xr:uid="{00000000-0005-0000-0000-00004A120000}"/>
    <cellStyle name="Normal 4 2 2 3 2 3 2" xfId="4682" xr:uid="{00000000-0005-0000-0000-00004B120000}"/>
    <cellStyle name="Normal 4 2 2 3 2 4" xfId="3352" xr:uid="{00000000-0005-0000-0000-00004C120000}"/>
    <cellStyle name="Normal 4 2 2 3 3" xfId="1016" xr:uid="{00000000-0005-0000-0000-00004D120000}"/>
    <cellStyle name="Normal 4 2 2 3 3 2" xfId="2352" xr:uid="{00000000-0005-0000-0000-00004E120000}"/>
    <cellStyle name="Normal 4 2 2 3 3 2 2" xfId="5015" xr:uid="{00000000-0005-0000-0000-00004F120000}"/>
    <cellStyle name="Normal 4 2 2 3 3 3" xfId="3685" xr:uid="{00000000-0005-0000-0000-000050120000}"/>
    <cellStyle name="Normal 4 2 2 3 4" xfId="1687" xr:uid="{00000000-0005-0000-0000-000051120000}"/>
    <cellStyle name="Normal 4 2 2 3 4 2" xfId="4350" xr:uid="{00000000-0005-0000-0000-000052120000}"/>
    <cellStyle name="Normal 4 2 2 3 5" xfId="3020" xr:uid="{00000000-0005-0000-0000-000053120000}"/>
    <cellStyle name="Normal 4 2 2 4" xfId="655" xr:uid="{00000000-0005-0000-0000-000054120000}"/>
    <cellStyle name="Normal 4 2 2 4 2" xfId="1349" xr:uid="{00000000-0005-0000-0000-000055120000}"/>
    <cellStyle name="Normal 4 2 2 4 2 2" xfId="2682" xr:uid="{00000000-0005-0000-0000-000056120000}"/>
    <cellStyle name="Normal 4 2 2 4 2 2 2" xfId="5345" xr:uid="{00000000-0005-0000-0000-000057120000}"/>
    <cellStyle name="Normal 4 2 2 4 2 3" xfId="4015" xr:uid="{00000000-0005-0000-0000-000058120000}"/>
    <cellStyle name="Normal 4 2 2 4 3" xfId="2017" xr:uid="{00000000-0005-0000-0000-000059120000}"/>
    <cellStyle name="Normal 4 2 2 4 3 2" xfId="4680" xr:uid="{00000000-0005-0000-0000-00005A120000}"/>
    <cellStyle name="Normal 4 2 2 4 4" xfId="3350" xr:uid="{00000000-0005-0000-0000-00005B120000}"/>
    <cellStyle name="Normal 4 2 2 5" xfId="1014" xr:uid="{00000000-0005-0000-0000-00005C120000}"/>
    <cellStyle name="Normal 4 2 2 5 2" xfId="2350" xr:uid="{00000000-0005-0000-0000-00005D120000}"/>
    <cellStyle name="Normal 4 2 2 5 2 2" xfId="5013" xr:uid="{00000000-0005-0000-0000-00005E120000}"/>
    <cellStyle name="Normal 4 2 2 5 3" xfId="3683" xr:uid="{00000000-0005-0000-0000-00005F120000}"/>
    <cellStyle name="Normal 4 2 2 6" xfId="1685" xr:uid="{00000000-0005-0000-0000-000060120000}"/>
    <cellStyle name="Normal 4 2 2 6 2" xfId="4348" xr:uid="{00000000-0005-0000-0000-000061120000}"/>
    <cellStyle name="Normal 4 2 2 7" xfId="3018" xr:uid="{00000000-0005-0000-0000-000062120000}"/>
    <cellStyle name="Normal 4 2 3" xfId="321" xr:uid="{00000000-0005-0000-0000-000063120000}"/>
    <cellStyle name="Normal 4 2 3 2" xfId="658" xr:uid="{00000000-0005-0000-0000-000064120000}"/>
    <cellStyle name="Normal 4 2 3 2 2" xfId="1352" xr:uid="{00000000-0005-0000-0000-000065120000}"/>
    <cellStyle name="Normal 4 2 3 2 2 2" xfId="2685" xr:uid="{00000000-0005-0000-0000-000066120000}"/>
    <cellStyle name="Normal 4 2 3 2 2 2 2" xfId="5348" xr:uid="{00000000-0005-0000-0000-000067120000}"/>
    <cellStyle name="Normal 4 2 3 2 2 3" xfId="4018" xr:uid="{00000000-0005-0000-0000-000068120000}"/>
    <cellStyle name="Normal 4 2 3 2 3" xfId="2020" xr:uid="{00000000-0005-0000-0000-000069120000}"/>
    <cellStyle name="Normal 4 2 3 2 3 2" xfId="4683" xr:uid="{00000000-0005-0000-0000-00006A120000}"/>
    <cellStyle name="Normal 4 2 3 2 4" xfId="3353" xr:uid="{00000000-0005-0000-0000-00006B120000}"/>
    <cellStyle name="Normal 4 2 3 3" xfId="1017" xr:uid="{00000000-0005-0000-0000-00006C120000}"/>
    <cellStyle name="Normal 4 2 3 3 2" xfId="2353" xr:uid="{00000000-0005-0000-0000-00006D120000}"/>
    <cellStyle name="Normal 4 2 3 3 2 2" xfId="5016" xr:uid="{00000000-0005-0000-0000-00006E120000}"/>
    <cellStyle name="Normal 4 2 3 3 3" xfId="3686" xr:uid="{00000000-0005-0000-0000-00006F120000}"/>
    <cellStyle name="Normal 4 2 3 4" xfId="1688" xr:uid="{00000000-0005-0000-0000-000070120000}"/>
    <cellStyle name="Normal 4 2 3 4 2" xfId="4351" xr:uid="{00000000-0005-0000-0000-000071120000}"/>
    <cellStyle name="Normal 4 2 3 5" xfId="3021" xr:uid="{00000000-0005-0000-0000-000072120000}"/>
    <cellStyle name="Normal 4 2 4" xfId="322" xr:uid="{00000000-0005-0000-0000-000073120000}"/>
    <cellStyle name="Normal 4 2 4 2" xfId="659" xr:uid="{00000000-0005-0000-0000-000074120000}"/>
    <cellStyle name="Normal 4 2 4 2 2" xfId="1353" xr:uid="{00000000-0005-0000-0000-000075120000}"/>
    <cellStyle name="Normal 4 2 4 2 2 2" xfId="2686" xr:uid="{00000000-0005-0000-0000-000076120000}"/>
    <cellStyle name="Normal 4 2 4 2 2 2 2" xfId="5349" xr:uid="{00000000-0005-0000-0000-000077120000}"/>
    <cellStyle name="Normal 4 2 4 2 2 3" xfId="4019" xr:uid="{00000000-0005-0000-0000-000078120000}"/>
    <cellStyle name="Normal 4 2 4 2 3" xfId="2021" xr:uid="{00000000-0005-0000-0000-000079120000}"/>
    <cellStyle name="Normal 4 2 4 2 3 2" xfId="4684" xr:uid="{00000000-0005-0000-0000-00007A120000}"/>
    <cellStyle name="Normal 4 2 4 2 4" xfId="3354" xr:uid="{00000000-0005-0000-0000-00007B120000}"/>
    <cellStyle name="Normal 4 2 4 3" xfId="1018" xr:uid="{00000000-0005-0000-0000-00007C120000}"/>
    <cellStyle name="Normal 4 2 4 3 2" xfId="2354" xr:uid="{00000000-0005-0000-0000-00007D120000}"/>
    <cellStyle name="Normal 4 2 4 3 2 2" xfId="5017" xr:uid="{00000000-0005-0000-0000-00007E120000}"/>
    <cellStyle name="Normal 4 2 4 3 3" xfId="3687" xr:uid="{00000000-0005-0000-0000-00007F120000}"/>
    <cellStyle name="Normal 4 2 4 4" xfId="1689" xr:uid="{00000000-0005-0000-0000-000080120000}"/>
    <cellStyle name="Normal 4 2 4 4 2" xfId="4352" xr:uid="{00000000-0005-0000-0000-000081120000}"/>
    <cellStyle name="Normal 4 2 4 5" xfId="3022" xr:uid="{00000000-0005-0000-0000-000082120000}"/>
    <cellStyle name="Normal 4 2 5" xfId="654" xr:uid="{00000000-0005-0000-0000-000083120000}"/>
    <cellStyle name="Normal 4 2 5 2" xfId="1348" xr:uid="{00000000-0005-0000-0000-000084120000}"/>
    <cellStyle name="Normal 4 2 5 2 2" xfId="2681" xr:uid="{00000000-0005-0000-0000-000085120000}"/>
    <cellStyle name="Normal 4 2 5 2 2 2" xfId="5344" xr:uid="{00000000-0005-0000-0000-000086120000}"/>
    <cellStyle name="Normal 4 2 5 2 3" xfId="4014" xr:uid="{00000000-0005-0000-0000-000087120000}"/>
    <cellStyle name="Normal 4 2 5 3" xfId="2016" xr:uid="{00000000-0005-0000-0000-000088120000}"/>
    <cellStyle name="Normal 4 2 5 3 2" xfId="4679" xr:uid="{00000000-0005-0000-0000-000089120000}"/>
    <cellStyle name="Normal 4 2 5 4" xfId="3349" xr:uid="{00000000-0005-0000-0000-00008A120000}"/>
    <cellStyle name="Normal 4 2 6" xfId="1013" xr:uid="{00000000-0005-0000-0000-00008B120000}"/>
    <cellStyle name="Normal 4 2 6 2" xfId="2349" xr:uid="{00000000-0005-0000-0000-00008C120000}"/>
    <cellStyle name="Normal 4 2 6 2 2" xfId="5012" xr:uid="{00000000-0005-0000-0000-00008D120000}"/>
    <cellStyle name="Normal 4 2 6 3" xfId="3682" xr:uid="{00000000-0005-0000-0000-00008E120000}"/>
    <cellStyle name="Normal 4 2 7" xfId="1684" xr:uid="{00000000-0005-0000-0000-00008F120000}"/>
    <cellStyle name="Normal 4 2 7 2" xfId="4347" xr:uid="{00000000-0005-0000-0000-000090120000}"/>
    <cellStyle name="Normal 4 2 8" xfId="3017" xr:uid="{00000000-0005-0000-0000-000091120000}"/>
    <cellStyle name="Normal 4 3" xfId="323" xr:uid="{00000000-0005-0000-0000-000092120000}"/>
    <cellStyle name="Normal 4 3 2" xfId="324" xr:uid="{00000000-0005-0000-0000-000093120000}"/>
    <cellStyle name="Normal 4 3 2 2" xfId="661" xr:uid="{00000000-0005-0000-0000-000094120000}"/>
    <cellStyle name="Normal 4 3 2 2 2" xfId="1355" xr:uid="{00000000-0005-0000-0000-000095120000}"/>
    <cellStyle name="Normal 4 3 2 2 2 2" xfId="2688" xr:uid="{00000000-0005-0000-0000-000096120000}"/>
    <cellStyle name="Normal 4 3 2 2 2 2 2" xfId="5351" xr:uid="{00000000-0005-0000-0000-000097120000}"/>
    <cellStyle name="Normal 4 3 2 2 2 3" xfId="4021" xr:uid="{00000000-0005-0000-0000-000098120000}"/>
    <cellStyle name="Normal 4 3 2 2 3" xfId="2023" xr:uid="{00000000-0005-0000-0000-000099120000}"/>
    <cellStyle name="Normal 4 3 2 2 3 2" xfId="4686" xr:uid="{00000000-0005-0000-0000-00009A120000}"/>
    <cellStyle name="Normal 4 3 2 2 4" xfId="3356" xr:uid="{00000000-0005-0000-0000-00009B120000}"/>
    <cellStyle name="Normal 4 3 2 3" xfId="1020" xr:uid="{00000000-0005-0000-0000-00009C120000}"/>
    <cellStyle name="Normal 4 3 2 3 2" xfId="2356" xr:uid="{00000000-0005-0000-0000-00009D120000}"/>
    <cellStyle name="Normal 4 3 2 3 2 2" xfId="5019" xr:uid="{00000000-0005-0000-0000-00009E120000}"/>
    <cellStyle name="Normal 4 3 2 3 3" xfId="3689" xr:uid="{00000000-0005-0000-0000-00009F120000}"/>
    <cellStyle name="Normal 4 3 2 4" xfId="1691" xr:uid="{00000000-0005-0000-0000-0000A0120000}"/>
    <cellStyle name="Normal 4 3 2 4 2" xfId="4354" xr:uid="{00000000-0005-0000-0000-0000A1120000}"/>
    <cellStyle name="Normal 4 3 2 5" xfId="3024" xr:uid="{00000000-0005-0000-0000-0000A2120000}"/>
    <cellStyle name="Normal 4 3 3" xfId="325" xr:uid="{00000000-0005-0000-0000-0000A3120000}"/>
    <cellStyle name="Normal 4 3 3 2" xfId="662" xr:uid="{00000000-0005-0000-0000-0000A4120000}"/>
    <cellStyle name="Normal 4 3 3 2 2" xfId="1356" xr:uid="{00000000-0005-0000-0000-0000A5120000}"/>
    <cellStyle name="Normal 4 3 3 2 2 2" xfId="2689" xr:uid="{00000000-0005-0000-0000-0000A6120000}"/>
    <cellStyle name="Normal 4 3 3 2 2 2 2" xfId="5352" xr:uid="{00000000-0005-0000-0000-0000A7120000}"/>
    <cellStyle name="Normal 4 3 3 2 2 3" xfId="4022" xr:uid="{00000000-0005-0000-0000-0000A8120000}"/>
    <cellStyle name="Normal 4 3 3 2 3" xfId="2024" xr:uid="{00000000-0005-0000-0000-0000A9120000}"/>
    <cellStyle name="Normal 4 3 3 2 3 2" xfId="4687" xr:uid="{00000000-0005-0000-0000-0000AA120000}"/>
    <cellStyle name="Normal 4 3 3 2 4" xfId="3357" xr:uid="{00000000-0005-0000-0000-0000AB120000}"/>
    <cellStyle name="Normal 4 3 3 3" xfId="1021" xr:uid="{00000000-0005-0000-0000-0000AC120000}"/>
    <cellStyle name="Normal 4 3 3 3 2" xfId="2357" xr:uid="{00000000-0005-0000-0000-0000AD120000}"/>
    <cellStyle name="Normal 4 3 3 3 2 2" xfId="5020" xr:uid="{00000000-0005-0000-0000-0000AE120000}"/>
    <cellStyle name="Normal 4 3 3 3 3" xfId="3690" xr:uid="{00000000-0005-0000-0000-0000AF120000}"/>
    <cellStyle name="Normal 4 3 3 4" xfId="1692" xr:uid="{00000000-0005-0000-0000-0000B0120000}"/>
    <cellStyle name="Normal 4 3 3 4 2" xfId="4355" xr:uid="{00000000-0005-0000-0000-0000B1120000}"/>
    <cellStyle name="Normal 4 3 3 5" xfId="3025" xr:uid="{00000000-0005-0000-0000-0000B2120000}"/>
    <cellStyle name="Normal 4 3 4" xfId="660" xr:uid="{00000000-0005-0000-0000-0000B3120000}"/>
    <cellStyle name="Normal 4 3 4 2" xfId="1354" xr:uid="{00000000-0005-0000-0000-0000B4120000}"/>
    <cellStyle name="Normal 4 3 4 2 2" xfId="2687" xr:uid="{00000000-0005-0000-0000-0000B5120000}"/>
    <cellStyle name="Normal 4 3 4 2 2 2" xfId="5350" xr:uid="{00000000-0005-0000-0000-0000B6120000}"/>
    <cellStyle name="Normal 4 3 4 2 3" xfId="4020" xr:uid="{00000000-0005-0000-0000-0000B7120000}"/>
    <cellStyle name="Normal 4 3 4 3" xfId="2022" xr:uid="{00000000-0005-0000-0000-0000B8120000}"/>
    <cellStyle name="Normal 4 3 4 3 2" xfId="4685" xr:uid="{00000000-0005-0000-0000-0000B9120000}"/>
    <cellStyle name="Normal 4 3 4 4" xfId="3355" xr:uid="{00000000-0005-0000-0000-0000BA120000}"/>
    <cellStyle name="Normal 4 3 5" xfId="1019" xr:uid="{00000000-0005-0000-0000-0000BB120000}"/>
    <cellStyle name="Normal 4 3 5 2" xfId="2355" xr:uid="{00000000-0005-0000-0000-0000BC120000}"/>
    <cellStyle name="Normal 4 3 5 2 2" xfId="5018" xr:uid="{00000000-0005-0000-0000-0000BD120000}"/>
    <cellStyle name="Normal 4 3 5 3" xfId="3688" xr:uid="{00000000-0005-0000-0000-0000BE120000}"/>
    <cellStyle name="Normal 4 3 6" xfId="1690" xr:uid="{00000000-0005-0000-0000-0000BF120000}"/>
    <cellStyle name="Normal 4 3 6 2" xfId="4353" xr:uid="{00000000-0005-0000-0000-0000C0120000}"/>
    <cellStyle name="Normal 4 3 7" xfId="3023" xr:uid="{00000000-0005-0000-0000-0000C1120000}"/>
    <cellStyle name="Normal 4 4" xfId="326" xr:uid="{00000000-0005-0000-0000-0000C2120000}"/>
    <cellStyle name="Normal 4 4 2" xfId="663" xr:uid="{00000000-0005-0000-0000-0000C3120000}"/>
    <cellStyle name="Normal 4 4 2 2" xfId="1357" xr:uid="{00000000-0005-0000-0000-0000C4120000}"/>
    <cellStyle name="Normal 4 4 2 2 2" xfId="2690" xr:uid="{00000000-0005-0000-0000-0000C5120000}"/>
    <cellStyle name="Normal 4 4 2 2 2 2" xfId="5353" xr:uid="{00000000-0005-0000-0000-0000C6120000}"/>
    <cellStyle name="Normal 4 4 2 2 3" xfId="4023" xr:uid="{00000000-0005-0000-0000-0000C7120000}"/>
    <cellStyle name="Normal 4 4 2 3" xfId="2025" xr:uid="{00000000-0005-0000-0000-0000C8120000}"/>
    <cellStyle name="Normal 4 4 2 3 2" xfId="4688" xr:uid="{00000000-0005-0000-0000-0000C9120000}"/>
    <cellStyle name="Normal 4 4 2 4" xfId="3358" xr:uid="{00000000-0005-0000-0000-0000CA120000}"/>
    <cellStyle name="Normal 4 4 3" xfId="1022" xr:uid="{00000000-0005-0000-0000-0000CB120000}"/>
    <cellStyle name="Normal 4 4 3 2" xfId="2358" xr:uid="{00000000-0005-0000-0000-0000CC120000}"/>
    <cellStyle name="Normal 4 4 3 2 2" xfId="5021" xr:uid="{00000000-0005-0000-0000-0000CD120000}"/>
    <cellStyle name="Normal 4 4 3 3" xfId="3691" xr:uid="{00000000-0005-0000-0000-0000CE120000}"/>
    <cellStyle name="Normal 4 4 4" xfId="1693" xr:uid="{00000000-0005-0000-0000-0000CF120000}"/>
    <cellStyle name="Normal 4 4 4 2" xfId="4356" xr:uid="{00000000-0005-0000-0000-0000D0120000}"/>
    <cellStyle name="Normal 4 4 5" xfId="3026" xr:uid="{00000000-0005-0000-0000-0000D1120000}"/>
    <cellStyle name="Normal 4 5" xfId="327" xr:uid="{00000000-0005-0000-0000-0000D2120000}"/>
    <cellStyle name="Normal 4 5 2" xfId="664" xr:uid="{00000000-0005-0000-0000-0000D3120000}"/>
    <cellStyle name="Normal 4 5 2 2" xfId="1358" xr:uid="{00000000-0005-0000-0000-0000D4120000}"/>
    <cellStyle name="Normal 4 5 2 2 2" xfId="2691" xr:uid="{00000000-0005-0000-0000-0000D5120000}"/>
    <cellStyle name="Normal 4 5 2 2 2 2" xfId="5354" xr:uid="{00000000-0005-0000-0000-0000D6120000}"/>
    <cellStyle name="Normal 4 5 2 2 3" xfId="4024" xr:uid="{00000000-0005-0000-0000-0000D7120000}"/>
    <cellStyle name="Normal 4 5 2 3" xfId="2026" xr:uid="{00000000-0005-0000-0000-0000D8120000}"/>
    <cellStyle name="Normal 4 5 2 3 2" xfId="4689" xr:uid="{00000000-0005-0000-0000-0000D9120000}"/>
    <cellStyle name="Normal 4 5 2 4" xfId="3359" xr:uid="{00000000-0005-0000-0000-0000DA120000}"/>
    <cellStyle name="Normal 4 5 3" xfId="1023" xr:uid="{00000000-0005-0000-0000-0000DB120000}"/>
    <cellStyle name="Normal 4 5 3 2" xfId="2359" xr:uid="{00000000-0005-0000-0000-0000DC120000}"/>
    <cellStyle name="Normal 4 5 3 2 2" xfId="5022" xr:uid="{00000000-0005-0000-0000-0000DD120000}"/>
    <cellStyle name="Normal 4 5 3 3" xfId="3692" xr:uid="{00000000-0005-0000-0000-0000DE120000}"/>
    <cellStyle name="Normal 4 5 4" xfId="1694" xr:uid="{00000000-0005-0000-0000-0000DF120000}"/>
    <cellStyle name="Normal 4 5 4 2" xfId="4357" xr:uid="{00000000-0005-0000-0000-0000E0120000}"/>
    <cellStyle name="Normal 4 5 5" xfId="3027" xr:uid="{00000000-0005-0000-0000-0000E1120000}"/>
    <cellStyle name="Normal 4 6" xfId="365" xr:uid="{00000000-0005-0000-0000-0000E2120000}"/>
    <cellStyle name="Normal 4 6 2" xfId="1059" xr:uid="{00000000-0005-0000-0000-0000E3120000}"/>
    <cellStyle name="Normal 4 6 2 2" xfId="2392" xr:uid="{00000000-0005-0000-0000-0000E4120000}"/>
    <cellStyle name="Normal 4 6 2 2 2" xfId="5055" xr:uid="{00000000-0005-0000-0000-0000E5120000}"/>
    <cellStyle name="Normal 4 6 2 3" xfId="3725" xr:uid="{00000000-0005-0000-0000-0000E6120000}"/>
    <cellStyle name="Normal 4 6 3" xfId="1727" xr:uid="{00000000-0005-0000-0000-0000E7120000}"/>
    <cellStyle name="Normal 4 6 3 2" xfId="4390" xr:uid="{00000000-0005-0000-0000-0000E8120000}"/>
    <cellStyle name="Normal 4 6 4" xfId="3060" xr:uid="{00000000-0005-0000-0000-0000E9120000}"/>
    <cellStyle name="Normal 4 7" xfId="705" xr:uid="{00000000-0005-0000-0000-0000EA120000}"/>
    <cellStyle name="Normal 4 7 2" xfId="2060" xr:uid="{00000000-0005-0000-0000-0000EB120000}"/>
    <cellStyle name="Normal 4 7 2 2" xfId="4723" xr:uid="{00000000-0005-0000-0000-0000EC120000}"/>
    <cellStyle name="Normal 4 7 3" xfId="3393" xr:uid="{00000000-0005-0000-0000-0000ED120000}"/>
    <cellStyle name="Normal 4 8" xfId="2725" xr:uid="{00000000-0005-0000-0000-0000EE120000}"/>
    <cellStyle name="Normal 4 8 2" xfId="5388" xr:uid="{00000000-0005-0000-0000-0000EF120000}"/>
    <cellStyle name="Normal 4 9" xfId="1395" xr:uid="{00000000-0005-0000-0000-0000F0120000}"/>
    <cellStyle name="Normal 4 9 2" xfId="4058" xr:uid="{00000000-0005-0000-0000-0000F1120000}"/>
    <cellStyle name="Normal 5" xfId="27" xr:uid="{00000000-0005-0000-0000-0000F2120000}"/>
    <cellStyle name="Normal 5 2" xfId="328" xr:uid="{00000000-0005-0000-0000-0000F3120000}"/>
    <cellStyle name="Normal 5 2 2" xfId="1024" xr:uid="{00000000-0005-0000-0000-0000F4120000}"/>
    <cellStyle name="Normal 5 3" xfId="329" xr:uid="{00000000-0005-0000-0000-0000F5120000}"/>
    <cellStyle name="Normal 5 3 2" xfId="1025" xr:uid="{00000000-0005-0000-0000-0000F6120000}"/>
    <cellStyle name="Normal 5 4" xfId="698" xr:uid="{00000000-0005-0000-0000-0000F7120000}"/>
    <cellStyle name="Normal 5 4 2" xfId="1392" xr:uid="{00000000-0005-0000-0000-0000F8120000}"/>
    <cellStyle name="Normal 5 5" xfId="723" xr:uid="{00000000-0005-0000-0000-0000F9120000}"/>
    <cellStyle name="Normal 5 6" xfId="2726" xr:uid="{00000000-0005-0000-0000-0000FA120000}"/>
    <cellStyle name="Normal 5 6 2" xfId="5389" xr:uid="{00000000-0005-0000-0000-0000FB120000}"/>
    <cellStyle name="Normal 6" xfId="11" xr:uid="{00000000-0005-0000-0000-0000FC120000}"/>
    <cellStyle name="Normal 6 2" xfId="12" xr:uid="{00000000-0005-0000-0000-0000FD120000}"/>
    <cellStyle name="Normal 6 2 2" xfId="330" xr:uid="{00000000-0005-0000-0000-0000FE120000}"/>
    <cellStyle name="Normal 6 2 2 2" xfId="665" xr:uid="{00000000-0005-0000-0000-0000FF120000}"/>
    <cellStyle name="Normal 6 2 2 2 2" xfId="1359" xr:uid="{00000000-0005-0000-0000-000000130000}"/>
    <cellStyle name="Normal 6 2 2 2 2 2" xfId="2692" xr:uid="{00000000-0005-0000-0000-000001130000}"/>
    <cellStyle name="Normal 6 2 2 2 2 2 2" xfId="5355" xr:uid="{00000000-0005-0000-0000-000002130000}"/>
    <cellStyle name="Normal 6 2 2 2 2 3" xfId="4025" xr:uid="{00000000-0005-0000-0000-000003130000}"/>
    <cellStyle name="Normal 6 2 2 2 3" xfId="2027" xr:uid="{00000000-0005-0000-0000-000004130000}"/>
    <cellStyle name="Normal 6 2 2 2 3 2" xfId="4690" xr:uid="{00000000-0005-0000-0000-000005130000}"/>
    <cellStyle name="Normal 6 2 2 2 4" xfId="3360" xr:uid="{00000000-0005-0000-0000-000006130000}"/>
    <cellStyle name="Normal 6 2 2 3" xfId="1026" xr:uid="{00000000-0005-0000-0000-000007130000}"/>
    <cellStyle name="Normal 6 2 2 3 2" xfId="2360" xr:uid="{00000000-0005-0000-0000-000008130000}"/>
    <cellStyle name="Normal 6 2 2 3 2 2" xfId="5023" xr:uid="{00000000-0005-0000-0000-000009130000}"/>
    <cellStyle name="Normal 6 2 2 3 3" xfId="3693" xr:uid="{00000000-0005-0000-0000-00000A130000}"/>
    <cellStyle name="Normal 6 2 2 4" xfId="1695" xr:uid="{00000000-0005-0000-0000-00000B130000}"/>
    <cellStyle name="Normal 6 2 2 4 2" xfId="4358" xr:uid="{00000000-0005-0000-0000-00000C130000}"/>
    <cellStyle name="Normal 6 2 2 5" xfId="3028" xr:uid="{00000000-0005-0000-0000-00000D130000}"/>
    <cellStyle name="Normal 6 2 3" xfId="331" xr:uid="{00000000-0005-0000-0000-00000E130000}"/>
    <cellStyle name="Normal 6 2 3 2" xfId="666" xr:uid="{00000000-0005-0000-0000-00000F130000}"/>
    <cellStyle name="Normal 6 2 3 2 2" xfId="1360" xr:uid="{00000000-0005-0000-0000-000010130000}"/>
    <cellStyle name="Normal 6 2 3 2 2 2" xfId="2693" xr:uid="{00000000-0005-0000-0000-000011130000}"/>
    <cellStyle name="Normal 6 2 3 2 2 2 2" xfId="5356" xr:uid="{00000000-0005-0000-0000-000012130000}"/>
    <cellStyle name="Normal 6 2 3 2 2 3" xfId="4026" xr:uid="{00000000-0005-0000-0000-000013130000}"/>
    <cellStyle name="Normal 6 2 3 2 3" xfId="2028" xr:uid="{00000000-0005-0000-0000-000014130000}"/>
    <cellStyle name="Normal 6 2 3 2 3 2" xfId="4691" xr:uid="{00000000-0005-0000-0000-000015130000}"/>
    <cellStyle name="Normal 6 2 3 2 4" xfId="3361" xr:uid="{00000000-0005-0000-0000-000016130000}"/>
    <cellStyle name="Normal 6 2 3 3" xfId="1027" xr:uid="{00000000-0005-0000-0000-000017130000}"/>
    <cellStyle name="Normal 6 2 3 3 2" xfId="2361" xr:uid="{00000000-0005-0000-0000-000018130000}"/>
    <cellStyle name="Normal 6 2 3 3 2 2" xfId="5024" xr:uid="{00000000-0005-0000-0000-000019130000}"/>
    <cellStyle name="Normal 6 2 3 3 3" xfId="3694" xr:uid="{00000000-0005-0000-0000-00001A130000}"/>
    <cellStyle name="Normal 6 2 3 4" xfId="1696" xr:uid="{00000000-0005-0000-0000-00001B130000}"/>
    <cellStyle name="Normal 6 2 3 4 2" xfId="4359" xr:uid="{00000000-0005-0000-0000-00001C130000}"/>
    <cellStyle name="Normal 6 2 3 5" xfId="3029" xr:uid="{00000000-0005-0000-0000-00001D130000}"/>
    <cellStyle name="Normal 6 2 4" xfId="708" xr:uid="{00000000-0005-0000-0000-00001E130000}"/>
    <cellStyle name="Normal 6 3" xfId="332" xr:uid="{00000000-0005-0000-0000-00001F130000}"/>
    <cellStyle name="Normal 6 3 2" xfId="667" xr:uid="{00000000-0005-0000-0000-000020130000}"/>
    <cellStyle name="Normal 6 3 2 2" xfId="1361" xr:uid="{00000000-0005-0000-0000-000021130000}"/>
    <cellStyle name="Normal 6 3 2 2 2" xfId="2694" xr:uid="{00000000-0005-0000-0000-000022130000}"/>
    <cellStyle name="Normal 6 3 2 2 2 2" xfId="5357" xr:uid="{00000000-0005-0000-0000-000023130000}"/>
    <cellStyle name="Normal 6 3 2 2 3" xfId="4027" xr:uid="{00000000-0005-0000-0000-000024130000}"/>
    <cellStyle name="Normal 6 3 2 3" xfId="2029" xr:uid="{00000000-0005-0000-0000-000025130000}"/>
    <cellStyle name="Normal 6 3 2 3 2" xfId="4692" xr:uid="{00000000-0005-0000-0000-000026130000}"/>
    <cellStyle name="Normal 6 3 2 4" xfId="3362" xr:uid="{00000000-0005-0000-0000-000027130000}"/>
    <cellStyle name="Normal 6 3 3" xfId="1028" xr:uid="{00000000-0005-0000-0000-000028130000}"/>
    <cellStyle name="Normal 6 3 3 2" xfId="2362" xr:uid="{00000000-0005-0000-0000-000029130000}"/>
    <cellStyle name="Normal 6 3 3 2 2" xfId="5025" xr:uid="{00000000-0005-0000-0000-00002A130000}"/>
    <cellStyle name="Normal 6 3 3 3" xfId="3695" xr:uid="{00000000-0005-0000-0000-00002B130000}"/>
    <cellStyle name="Normal 6 3 4" xfId="1697" xr:uid="{00000000-0005-0000-0000-00002C130000}"/>
    <cellStyle name="Normal 6 3 4 2" xfId="4360" xr:uid="{00000000-0005-0000-0000-00002D130000}"/>
    <cellStyle name="Normal 6 3 5" xfId="3030" xr:uid="{00000000-0005-0000-0000-00002E130000}"/>
    <cellStyle name="Normal 6 4" xfId="333" xr:uid="{00000000-0005-0000-0000-00002F130000}"/>
    <cellStyle name="Normal 6 4 2" xfId="668" xr:uid="{00000000-0005-0000-0000-000030130000}"/>
    <cellStyle name="Normal 6 4 2 2" xfId="1362" xr:uid="{00000000-0005-0000-0000-000031130000}"/>
    <cellStyle name="Normal 6 4 2 2 2" xfId="2695" xr:uid="{00000000-0005-0000-0000-000032130000}"/>
    <cellStyle name="Normal 6 4 2 2 2 2" xfId="5358" xr:uid="{00000000-0005-0000-0000-000033130000}"/>
    <cellStyle name="Normal 6 4 2 2 3" xfId="4028" xr:uid="{00000000-0005-0000-0000-000034130000}"/>
    <cellStyle name="Normal 6 4 2 3" xfId="2030" xr:uid="{00000000-0005-0000-0000-000035130000}"/>
    <cellStyle name="Normal 6 4 2 3 2" xfId="4693" xr:uid="{00000000-0005-0000-0000-000036130000}"/>
    <cellStyle name="Normal 6 4 2 4" xfId="3363" xr:uid="{00000000-0005-0000-0000-000037130000}"/>
    <cellStyle name="Normal 6 4 3" xfId="1029" xr:uid="{00000000-0005-0000-0000-000038130000}"/>
    <cellStyle name="Normal 6 4 3 2" xfId="2363" xr:uid="{00000000-0005-0000-0000-000039130000}"/>
    <cellStyle name="Normal 6 4 3 2 2" xfId="5026" xr:uid="{00000000-0005-0000-0000-00003A130000}"/>
    <cellStyle name="Normal 6 4 3 3" xfId="3696" xr:uid="{00000000-0005-0000-0000-00003B130000}"/>
    <cellStyle name="Normal 6 4 4" xfId="1698" xr:uid="{00000000-0005-0000-0000-00003C130000}"/>
    <cellStyle name="Normal 6 4 4 2" xfId="4361" xr:uid="{00000000-0005-0000-0000-00003D130000}"/>
    <cellStyle name="Normal 6 4 5" xfId="3031" xr:uid="{00000000-0005-0000-0000-00003E130000}"/>
    <cellStyle name="Normal 7" xfId="28" xr:uid="{00000000-0005-0000-0000-00003F130000}"/>
    <cellStyle name="Normal 7 2" xfId="334" xr:uid="{00000000-0005-0000-0000-000040130000}"/>
    <cellStyle name="Normal 7 2 2" xfId="1030" xr:uid="{00000000-0005-0000-0000-000041130000}"/>
    <cellStyle name="Normal 7 3" xfId="366" xr:uid="{00000000-0005-0000-0000-000042130000}"/>
    <cellStyle name="Normal 7 3 2" xfId="1060" xr:uid="{00000000-0005-0000-0000-000043130000}"/>
    <cellStyle name="Normal 7 3 2 2" xfId="2393" xr:uid="{00000000-0005-0000-0000-000044130000}"/>
    <cellStyle name="Normal 7 3 2 2 2" xfId="5056" xr:uid="{00000000-0005-0000-0000-000045130000}"/>
    <cellStyle name="Normal 7 3 2 3" xfId="3726" xr:uid="{00000000-0005-0000-0000-000046130000}"/>
    <cellStyle name="Normal 7 3 3" xfId="1728" xr:uid="{00000000-0005-0000-0000-000047130000}"/>
    <cellStyle name="Normal 7 3 3 2" xfId="4391" xr:uid="{00000000-0005-0000-0000-000048130000}"/>
    <cellStyle name="Normal 7 3 4" xfId="3061" xr:uid="{00000000-0005-0000-0000-000049130000}"/>
    <cellStyle name="Normal 7 4" xfId="724" xr:uid="{00000000-0005-0000-0000-00004A130000}"/>
    <cellStyle name="Normal 7 4 2" xfId="2061" xr:uid="{00000000-0005-0000-0000-00004B130000}"/>
    <cellStyle name="Normal 7 4 2 2" xfId="4724" xr:uid="{00000000-0005-0000-0000-00004C130000}"/>
    <cellStyle name="Normal 7 4 3" xfId="3394" xr:uid="{00000000-0005-0000-0000-00004D130000}"/>
    <cellStyle name="Normal 7 5" xfId="1396" xr:uid="{00000000-0005-0000-0000-00004E130000}"/>
    <cellStyle name="Normal 7 5 2" xfId="4059" xr:uid="{00000000-0005-0000-0000-00004F130000}"/>
    <cellStyle name="Normal 7 6" xfId="2729" xr:uid="{00000000-0005-0000-0000-000050130000}"/>
    <cellStyle name="Normal 8" xfId="335" xr:uid="{00000000-0005-0000-0000-000051130000}"/>
    <cellStyle name="Normal 8 2" xfId="336" xr:uid="{00000000-0005-0000-0000-000052130000}"/>
    <cellStyle name="Normal 8 2 2" xfId="670" xr:uid="{00000000-0005-0000-0000-000053130000}"/>
    <cellStyle name="Normal 8 2 2 2" xfId="1364" xr:uid="{00000000-0005-0000-0000-000054130000}"/>
    <cellStyle name="Normal 8 2 2 2 2" xfId="2697" xr:uid="{00000000-0005-0000-0000-000055130000}"/>
    <cellStyle name="Normal 8 2 2 2 2 2" xfId="5360" xr:uid="{00000000-0005-0000-0000-000056130000}"/>
    <cellStyle name="Normal 8 2 2 2 3" xfId="4030" xr:uid="{00000000-0005-0000-0000-000057130000}"/>
    <cellStyle name="Normal 8 2 2 3" xfId="2032" xr:uid="{00000000-0005-0000-0000-000058130000}"/>
    <cellStyle name="Normal 8 2 2 3 2" xfId="4695" xr:uid="{00000000-0005-0000-0000-000059130000}"/>
    <cellStyle name="Normal 8 2 2 4" xfId="3365" xr:uid="{00000000-0005-0000-0000-00005A130000}"/>
    <cellStyle name="Normal 8 2 3" xfId="1032" xr:uid="{00000000-0005-0000-0000-00005B130000}"/>
    <cellStyle name="Normal 8 2 3 2" xfId="2365" xr:uid="{00000000-0005-0000-0000-00005C130000}"/>
    <cellStyle name="Normal 8 2 3 2 2" xfId="5028" xr:uid="{00000000-0005-0000-0000-00005D130000}"/>
    <cellStyle name="Normal 8 2 3 3" xfId="3698" xr:uid="{00000000-0005-0000-0000-00005E130000}"/>
    <cellStyle name="Normal 8 2 4" xfId="1700" xr:uid="{00000000-0005-0000-0000-00005F130000}"/>
    <cellStyle name="Normal 8 2 4 2" xfId="4363" xr:uid="{00000000-0005-0000-0000-000060130000}"/>
    <cellStyle name="Normal 8 2 5" xfId="3033" xr:uid="{00000000-0005-0000-0000-000061130000}"/>
    <cellStyle name="Normal 8 3" xfId="337" xr:uid="{00000000-0005-0000-0000-000062130000}"/>
    <cellStyle name="Normal 8 3 2" xfId="671" xr:uid="{00000000-0005-0000-0000-000063130000}"/>
    <cellStyle name="Normal 8 3 2 2" xfId="1365" xr:uid="{00000000-0005-0000-0000-000064130000}"/>
    <cellStyle name="Normal 8 3 2 2 2" xfId="2698" xr:uid="{00000000-0005-0000-0000-000065130000}"/>
    <cellStyle name="Normal 8 3 2 2 2 2" xfId="5361" xr:uid="{00000000-0005-0000-0000-000066130000}"/>
    <cellStyle name="Normal 8 3 2 2 3" xfId="4031" xr:uid="{00000000-0005-0000-0000-000067130000}"/>
    <cellStyle name="Normal 8 3 2 3" xfId="2033" xr:uid="{00000000-0005-0000-0000-000068130000}"/>
    <cellStyle name="Normal 8 3 2 3 2" xfId="4696" xr:uid="{00000000-0005-0000-0000-000069130000}"/>
    <cellStyle name="Normal 8 3 2 4" xfId="3366" xr:uid="{00000000-0005-0000-0000-00006A130000}"/>
    <cellStyle name="Normal 8 3 3" xfId="1033" xr:uid="{00000000-0005-0000-0000-00006B130000}"/>
    <cellStyle name="Normal 8 3 3 2" xfId="2366" xr:uid="{00000000-0005-0000-0000-00006C130000}"/>
    <cellStyle name="Normal 8 3 3 2 2" xfId="5029" xr:uid="{00000000-0005-0000-0000-00006D130000}"/>
    <cellStyle name="Normal 8 3 3 3" xfId="3699" xr:uid="{00000000-0005-0000-0000-00006E130000}"/>
    <cellStyle name="Normal 8 3 4" xfId="1701" xr:uid="{00000000-0005-0000-0000-00006F130000}"/>
    <cellStyle name="Normal 8 3 4 2" xfId="4364" xr:uid="{00000000-0005-0000-0000-000070130000}"/>
    <cellStyle name="Normal 8 3 5" xfId="3034" xr:uid="{00000000-0005-0000-0000-000071130000}"/>
    <cellStyle name="Normal 8 4" xfId="669" xr:uid="{00000000-0005-0000-0000-000072130000}"/>
    <cellStyle name="Normal 8 4 2" xfId="1363" xr:uid="{00000000-0005-0000-0000-000073130000}"/>
    <cellStyle name="Normal 8 4 2 2" xfId="2696" xr:uid="{00000000-0005-0000-0000-000074130000}"/>
    <cellStyle name="Normal 8 4 2 2 2" xfId="5359" xr:uid="{00000000-0005-0000-0000-000075130000}"/>
    <cellStyle name="Normal 8 4 2 3" xfId="4029" xr:uid="{00000000-0005-0000-0000-000076130000}"/>
    <cellStyle name="Normal 8 4 3" xfId="2031" xr:uid="{00000000-0005-0000-0000-000077130000}"/>
    <cellStyle name="Normal 8 4 3 2" xfId="4694" xr:uid="{00000000-0005-0000-0000-000078130000}"/>
    <cellStyle name="Normal 8 4 4" xfId="3364" xr:uid="{00000000-0005-0000-0000-000079130000}"/>
    <cellStyle name="Normal 8 5" xfId="1031" xr:uid="{00000000-0005-0000-0000-00007A130000}"/>
    <cellStyle name="Normal 8 5 2" xfId="2364" xr:uid="{00000000-0005-0000-0000-00007B130000}"/>
    <cellStyle name="Normal 8 5 2 2" xfId="5027" xr:uid="{00000000-0005-0000-0000-00007C130000}"/>
    <cellStyle name="Normal 8 5 3" xfId="3697" xr:uid="{00000000-0005-0000-0000-00007D130000}"/>
    <cellStyle name="Normal 8 6" xfId="1699" xr:uid="{00000000-0005-0000-0000-00007E130000}"/>
    <cellStyle name="Normal 8 6 2" xfId="4362" xr:uid="{00000000-0005-0000-0000-00007F130000}"/>
    <cellStyle name="Normal 8 7" xfId="3032" xr:uid="{00000000-0005-0000-0000-000080130000}"/>
    <cellStyle name="Normal 9" xfId="338" xr:uid="{00000000-0005-0000-0000-000081130000}"/>
    <cellStyle name="Normal 9 2" xfId="672" xr:uid="{00000000-0005-0000-0000-000082130000}"/>
    <cellStyle name="Normal 9 2 2" xfId="1366" xr:uid="{00000000-0005-0000-0000-000083130000}"/>
    <cellStyle name="Normal 9 2 2 2" xfId="2699" xr:uid="{00000000-0005-0000-0000-000084130000}"/>
    <cellStyle name="Normal 9 2 2 2 2" xfId="5362" xr:uid="{00000000-0005-0000-0000-000085130000}"/>
    <cellStyle name="Normal 9 2 2 3" xfId="4032" xr:uid="{00000000-0005-0000-0000-000086130000}"/>
    <cellStyle name="Normal 9 2 3" xfId="2034" xr:uid="{00000000-0005-0000-0000-000087130000}"/>
    <cellStyle name="Normal 9 2 3 2" xfId="4697" xr:uid="{00000000-0005-0000-0000-000088130000}"/>
    <cellStyle name="Normal 9 2 4" xfId="3367" xr:uid="{00000000-0005-0000-0000-000089130000}"/>
    <cellStyle name="Normal 9 3" xfId="1034" xr:uid="{00000000-0005-0000-0000-00008A130000}"/>
    <cellStyle name="Normal 9 3 2" xfId="2367" xr:uid="{00000000-0005-0000-0000-00008B130000}"/>
    <cellStyle name="Normal 9 3 2 2" xfId="5030" xr:uid="{00000000-0005-0000-0000-00008C130000}"/>
    <cellStyle name="Normal 9 3 3" xfId="3700" xr:uid="{00000000-0005-0000-0000-00008D130000}"/>
    <cellStyle name="Normal 9 4" xfId="1702" xr:uid="{00000000-0005-0000-0000-00008E130000}"/>
    <cellStyle name="Normal 9 4 2" xfId="4365" xr:uid="{00000000-0005-0000-0000-00008F130000}"/>
    <cellStyle name="Normal 9 5" xfId="3035" xr:uid="{00000000-0005-0000-0000-000090130000}"/>
    <cellStyle name="Note 2" xfId="339" xr:uid="{00000000-0005-0000-0000-000091130000}"/>
    <cellStyle name="Note 2 2" xfId="340" xr:uid="{00000000-0005-0000-0000-000092130000}"/>
    <cellStyle name="Note 2 2 2" xfId="341" xr:uid="{00000000-0005-0000-0000-000093130000}"/>
    <cellStyle name="Note 2 2 2 2" xfId="342" xr:uid="{00000000-0005-0000-0000-000094130000}"/>
    <cellStyle name="Note 2 2 2 2 2" xfId="676" xr:uid="{00000000-0005-0000-0000-000095130000}"/>
    <cellStyle name="Note 2 2 2 2 2 2" xfId="1370" xr:uid="{00000000-0005-0000-0000-000096130000}"/>
    <cellStyle name="Note 2 2 2 2 2 2 2" xfId="2703" xr:uid="{00000000-0005-0000-0000-000097130000}"/>
    <cellStyle name="Note 2 2 2 2 2 2 2 2" xfId="5366" xr:uid="{00000000-0005-0000-0000-000098130000}"/>
    <cellStyle name="Note 2 2 2 2 2 2 3" xfId="4036" xr:uid="{00000000-0005-0000-0000-000099130000}"/>
    <cellStyle name="Note 2 2 2 2 2 3" xfId="2038" xr:uid="{00000000-0005-0000-0000-00009A130000}"/>
    <cellStyle name="Note 2 2 2 2 2 3 2" xfId="4701" xr:uid="{00000000-0005-0000-0000-00009B130000}"/>
    <cellStyle name="Note 2 2 2 2 2 4" xfId="3371" xr:uid="{00000000-0005-0000-0000-00009C130000}"/>
    <cellStyle name="Note 2 2 2 2 3" xfId="1038" xr:uid="{00000000-0005-0000-0000-00009D130000}"/>
    <cellStyle name="Note 2 2 2 2 3 2" xfId="2371" xr:uid="{00000000-0005-0000-0000-00009E130000}"/>
    <cellStyle name="Note 2 2 2 2 3 2 2" xfId="5034" xr:uid="{00000000-0005-0000-0000-00009F130000}"/>
    <cellStyle name="Note 2 2 2 2 3 3" xfId="3704" xr:uid="{00000000-0005-0000-0000-0000A0130000}"/>
    <cellStyle name="Note 2 2 2 2 4" xfId="1706" xr:uid="{00000000-0005-0000-0000-0000A1130000}"/>
    <cellStyle name="Note 2 2 2 2 4 2" xfId="4369" xr:uid="{00000000-0005-0000-0000-0000A2130000}"/>
    <cellStyle name="Note 2 2 2 2 5" xfId="3039" xr:uid="{00000000-0005-0000-0000-0000A3130000}"/>
    <cellStyle name="Note 2 2 2 3" xfId="343" xr:uid="{00000000-0005-0000-0000-0000A4130000}"/>
    <cellStyle name="Note 2 2 2 3 2" xfId="677" xr:uid="{00000000-0005-0000-0000-0000A5130000}"/>
    <cellStyle name="Note 2 2 2 3 2 2" xfId="1371" xr:uid="{00000000-0005-0000-0000-0000A6130000}"/>
    <cellStyle name="Note 2 2 2 3 2 2 2" xfId="2704" xr:uid="{00000000-0005-0000-0000-0000A7130000}"/>
    <cellStyle name="Note 2 2 2 3 2 2 2 2" xfId="5367" xr:uid="{00000000-0005-0000-0000-0000A8130000}"/>
    <cellStyle name="Note 2 2 2 3 2 2 3" xfId="4037" xr:uid="{00000000-0005-0000-0000-0000A9130000}"/>
    <cellStyle name="Note 2 2 2 3 2 3" xfId="2039" xr:uid="{00000000-0005-0000-0000-0000AA130000}"/>
    <cellStyle name="Note 2 2 2 3 2 3 2" xfId="4702" xr:uid="{00000000-0005-0000-0000-0000AB130000}"/>
    <cellStyle name="Note 2 2 2 3 2 4" xfId="3372" xr:uid="{00000000-0005-0000-0000-0000AC130000}"/>
    <cellStyle name="Note 2 2 2 3 3" xfId="1039" xr:uid="{00000000-0005-0000-0000-0000AD130000}"/>
    <cellStyle name="Note 2 2 2 3 3 2" xfId="2372" xr:uid="{00000000-0005-0000-0000-0000AE130000}"/>
    <cellStyle name="Note 2 2 2 3 3 2 2" xfId="5035" xr:uid="{00000000-0005-0000-0000-0000AF130000}"/>
    <cellStyle name="Note 2 2 2 3 3 3" xfId="3705" xr:uid="{00000000-0005-0000-0000-0000B0130000}"/>
    <cellStyle name="Note 2 2 2 3 4" xfId="1707" xr:uid="{00000000-0005-0000-0000-0000B1130000}"/>
    <cellStyle name="Note 2 2 2 3 4 2" xfId="4370" xr:uid="{00000000-0005-0000-0000-0000B2130000}"/>
    <cellStyle name="Note 2 2 2 3 5" xfId="3040" xr:uid="{00000000-0005-0000-0000-0000B3130000}"/>
    <cellStyle name="Note 2 2 2 4" xfId="675" xr:uid="{00000000-0005-0000-0000-0000B4130000}"/>
    <cellStyle name="Note 2 2 2 4 2" xfId="1369" xr:uid="{00000000-0005-0000-0000-0000B5130000}"/>
    <cellStyle name="Note 2 2 2 4 2 2" xfId="2702" xr:uid="{00000000-0005-0000-0000-0000B6130000}"/>
    <cellStyle name="Note 2 2 2 4 2 2 2" xfId="5365" xr:uid="{00000000-0005-0000-0000-0000B7130000}"/>
    <cellStyle name="Note 2 2 2 4 2 3" xfId="4035" xr:uid="{00000000-0005-0000-0000-0000B8130000}"/>
    <cellStyle name="Note 2 2 2 4 3" xfId="2037" xr:uid="{00000000-0005-0000-0000-0000B9130000}"/>
    <cellStyle name="Note 2 2 2 4 3 2" xfId="4700" xr:uid="{00000000-0005-0000-0000-0000BA130000}"/>
    <cellStyle name="Note 2 2 2 4 4" xfId="3370" xr:uid="{00000000-0005-0000-0000-0000BB130000}"/>
    <cellStyle name="Note 2 2 2 5" xfId="1037" xr:uid="{00000000-0005-0000-0000-0000BC130000}"/>
    <cellStyle name="Note 2 2 2 5 2" xfId="2370" xr:uid="{00000000-0005-0000-0000-0000BD130000}"/>
    <cellStyle name="Note 2 2 2 5 2 2" xfId="5033" xr:uid="{00000000-0005-0000-0000-0000BE130000}"/>
    <cellStyle name="Note 2 2 2 5 3" xfId="3703" xr:uid="{00000000-0005-0000-0000-0000BF130000}"/>
    <cellStyle name="Note 2 2 2 6" xfId="1705" xr:uid="{00000000-0005-0000-0000-0000C0130000}"/>
    <cellStyle name="Note 2 2 2 6 2" xfId="4368" xr:uid="{00000000-0005-0000-0000-0000C1130000}"/>
    <cellStyle name="Note 2 2 2 7" xfId="3038" xr:uid="{00000000-0005-0000-0000-0000C2130000}"/>
    <cellStyle name="Note 2 2 3" xfId="344" xr:uid="{00000000-0005-0000-0000-0000C3130000}"/>
    <cellStyle name="Note 2 2 3 2" xfId="678" xr:uid="{00000000-0005-0000-0000-0000C4130000}"/>
    <cellStyle name="Note 2 2 3 2 2" xfId="1372" xr:uid="{00000000-0005-0000-0000-0000C5130000}"/>
    <cellStyle name="Note 2 2 3 2 2 2" xfId="2705" xr:uid="{00000000-0005-0000-0000-0000C6130000}"/>
    <cellStyle name="Note 2 2 3 2 2 2 2" xfId="5368" xr:uid="{00000000-0005-0000-0000-0000C7130000}"/>
    <cellStyle name="Note 2 2 3 2 2 3" xfId="4038" xr:uid="{00000000-0005-0000-0000-0000C8130000}"/>
    <cellStyle name="Note 2 2 3 2 3" xfId="2040" xr:uid="{00000000-0005-0000-0000-0000C9130000}"/>
    <cellStyle name="Note 2 2 3 2 3 2" xfId="4703" xr:uid="{00000000-0005-0000-0000-0000CA130000}"/>
    <cellStyle name="Note 2 2 3 2 4" xfId="3373" xr:uid="{00000000-0005-0000-0000-0000CB130000}"/>
    <cellStyle name="Note 2 2 3 3" xfId="1040" xr:uid="{00000000-0005-0000-0000-0000CC130000}"/>
    <cellStyle name="Note 2 2 3 3 2" xfId="2373" xr:uid="{00000000-0005-0000-0000-0000CD130000}"/>
    <cellStyle name="Note 2 2 3 3 2 2" xfId="5036" xr:uid="{00000000-0005-0000-0000-0000CE130000}"/>
    <cellStyle name="Note 2 2 3 3 3" xfId="3706" xr:uid="{00000000-0005-0000-0000-0000CF130000}"/>
    <cellStyle name="Note 2 2 3 4" xfId="1708" xr:uid="{00000000-0005-0000-0000-0000D0130000}"/>
    <cellStyle name="Note 2 2 3 4 2" xfId="4371" xr:uid="{00000000-0005-0000-0000-0000D1130000}"/>
    <cellStyle name="Note 2 2 3 5" xfId="3041" xr:uid="{00000000-0005-0000-0000-0000D2130000}"/>
    <cellStyle name="Note 2 2 4" xfId="345" xr:uid="{00000000-0005-0000-0000-0000D3130000}"/>
    <cellStyle name="Note 2 2 4 2" xfId="679" xr:uid="{00000000-0005-0000-0000-0000D4130000}"/>
    <cellStyle name="Note 2 2 4 2 2" xfId="1373" xr:uid="{00000000-0005-0000-0000-0000D5130000}"/>
    <cellStyle name="Note 2 2 4 2 2 2" xfId="2706" xr:uid="{00000000-0005-0000-0000-0000D6130000}"/>
    <cellStyle name="Note 2 2 4 2 2 2 2" xfId="5369" xr:uid="{00000000-0005-0000-0000-0000D7130000}"/>
    <cellStyle name="Note 2 2 4 2 2 3" xfId="4039" xr:uid="{00000000-0005-0000-0000-0000D8130000}"/>
    <cellStyle name="Note 2 2 4 2 3" xfId="2041" xr:uid="{00000000-0005-0000-0000-0000D9130000}"/>
    <cellStyle name="Note 2 2 4 2 3 2" xfId="4704" xr:uid="{00000000-0005-0000-0000-0000DA130000}"/>
    <cellStyle name="Note 2 2 4 2 4" xfId="3374" xr:uid="{00000000-0005-0000-0000-0000DB130000}"/>
    <cellStyle name="Note 2 2 4 3" xfId="1041" xr:uid="{00000000-0005-0000-0000-0000DC130000}"/>
    <cellStyle name="Note 2 2 4 3 2" xfId="2374" xr:uid="{00000000-0005-0000-0000-0000DD130000}"/>
    <cellStyle name="Note 2 2 4 3 2 2" xfId="5037" xr:uid="{00000000-0005-0000-0000-0000DE130000}"/>
    <cellStyle name="Note 2 2 4 3 3" xfId="3707" xr:uid="{00000000-0005-0000-0000-0000DF130000}"/>
    <cellStyle name="Note 2 2 4 4" xfId="1709" xr:uid="{00000000-0005-0000-0000-0000E0130000}"/>
    <cellStyle name="Note 2 2 4 4 2" xfId="4372" xr:uid="{00000000-0005-0000-0000-0000E1130000}"/>
    <cellStyle name="Note 2 2 4 5" xfId="3042" xr:uid="{00000000-0005-0000-0000-0000E2130000}"/>
    <cellStyle name="Note 2 2 5" xfId="674" xr:uid="{00000000-0005-0000-0000-0000E3130000}"/>
    <cellStyle name="Note 2 2 5 2" xfId="1368" xr:uid="{00000000-0005-0000-0000-0000E4130000}"/>
    <cellStyle name="Note 2 2 5 2 2" xfId="2701" xr:uid="{00000000-0005-0000-0000-0000E5130000}"/>
    <cellStyle name="Note 2 2 5 2 2 2" xfId="5364" xr:uid="{00000000-0005-0000-0000-0000E6130000}"/>
    <cellStyle name="Note 2 2 5 2 3" xfId="4034" xr:uid="{00000000-0005-0000-0000-0000E7130000}"/>
    <cellStyle name="Note 2 2 5 3" xfId="2036" xr:uid="{00000000-0005-0000-0000-0000E8130000}"/>
    <cellStyle name="Note 2 2 5 3 2" xfId="4699" xr:uid="{00000000-0005-0000-0000-0000E9130000}"/>
    <cellStyle name="Note 2 2 5 4" xfId="3369" xr:uid="{00000000-0005-0000-0000-0000EA130000}"/>
    <cellStyle name="Note 2 2 6" xfId="1036" xr:uid="{00000000-0005-0000-0000-0000EB130000}"/>
    <cellStyle name="Note 2 2 6 2" xfId="2369" xr:uid="{00000000-0005-0000-0000-0000EC130000}"/>
    <cellStyle name="Note 2 2 6 2 2" xfId="5032" xr:uid="{00000000-0005-0000-0000-0000ED130000}"/>
    <cellStyle name="Note 2 2 6 3" xfId="3702" xr:uid="{00000000-0005-0000-0000-0000EE130000}"/>
    <cellStyle name="Note 2 2 7" xfId="1704" xr:uid="{00000000-0005-0000-0000-0000EF130000}"/>
    <cellStyle name="Note 2 2 7 2" xfId="4367" xr:uid="{00000000-0005-0000-0000-0000F0130000}"/>
    <cellStyle name="Note 2 2 8" xfId="3037" xr:uid="{00000000-0005-0000-0000-0000F1130000}"/>
    <cellStyle name="Note 2 3" xfId="346" xr:uid="{00000000-0005-0000-0000-0000F2130000}"/>
    <cellStyle name="Note 2 3 2" xfId="347" xr:uid="{00000000-0005-0000-0000-0000F3130000}"/>
    <cellStyle name="Note 2 3 2 2" xfId="681" xr:uid="{00000000-0005-0000-0000-0000F4130000}"/>
    <cellStyle name="Note 2 3 2 2 2" xfId="1375" xr:uid="{00000000-0005-0000-0000-0000F5130000}"/>
    <cellStyle name="Note 2 3 2 2 2 2" xfId="2708" xr:uid="{00000000-0005-0000-0000-0000F6130000}"/>
    <cellStyle name="Note 2 3 2 2 2 2 2" xfId="5371" xr:uid="{00000000-0005-0000-0000-0000F7130000}"/>
    <cellStyle name="Note 2 3 2 2 2 3" xfId="4041" xr:uid="{00000000-0005-0000-0000-0000F8130000}"/>
    <cellStyle name="Note 2 3 2 2 3" xfId="2043" xr:uid="{00000000-0005-0000-0000-0000F9130000}"/>
    <cellStyle name="Note 2 3 2 2 3 2" xfId="4706" xr:uid="{00000000-0005-0000-0000-0000FA130000}"/>
    <cellStyle name="Note 2 3 2 2 4" xfId="3376" xr:uid="{00000000-0005-0000-0000-0000FB130000}"/>
    <cellStyle name="Note 2 3 2 3" xfId="1043" xr:uid="{00000000-0005-0000-0000-0000FC130000}"/>
    <cellStyle name="Note 2 3 2 3 2" xfId="2376" xr:uid="{00000000-0005-0000-0000-0000FD130000}"/>
    <cellStyle name="Note 2 3 2 3 2 2" xfId="5039" xr:uid="{00000000-0005-0000-0000-0000FE130000}"/>
    <cellStyle name="Note 2 3 2 3 3" xfId="3709" xr:uid="{00000000-0005-0000-0000-0000FF130000}"/>
    <cellStyle name="Note 2 3 2 4" xfId="1711" xr:uid="{00000000-0005-0000-0000-000000140000}"/>
    <cellStyle name="Note 2 3 2 4 2" xfId="4374" xr:uid="{00000000-0005-0000-0000-000001140000}"/>
    <cellStyle name="Note 2 3 2 5" xfId="3044" xr:uid="{00000000-0005-0000-0000-000002140000}"/>
    <cellStyle name="Note 2 3 3" xfId="348" xr:uid="{00000000-0005-0000-0000-000003140000}"/>
    <cellStyle name="Note 2 3 3 2" xfId="682" xr:uid="{00000000-0005-0000-0000-000004140000}"/>
    <cellStyle name="Note 2 3 3 2 2" xfId="1376" xr:uid="{00000000-0005-0000-0000-000005140000}"/>
    <cellStyle name="Note 2 3 3 2 2 2" xfId="2709" xr:uid="{00000000-0005-0000-0000-000006140000}"/>
    <cellStyle name="Note 2 3 3 2 2 2 2" xfId="5372" xr:uid="{00000000-0005-0000-0000-000007140000}"/>
    <cellStyle name="Note 2 3 3 2 2 3" xfId="4042" xr:uid="{00000000-0005-0000-0000-000008140000}"/>
    <cellStyle name="Note 2 3 3 2 3" xfId="2044" xr:uid="{00000000-0005-0000-0000-000009140000}"/>
    <cellStyle name="Note 2 3 3 2 3 2" xfId="4707" xr:uid="{00000000-0005-0000-0000-00000A140000}"/>
    <cellStyle name="Note 2 3 3 2 4" xfId="3377" xr:uid="{00000000-0005-0000-0000-00000B140000}"/>
    <cellStyle name="Note 2 3 3 3" xfId="1044" xr:uid="{00000000-0005-0000-0000-00000C140000}"/>
    <cellStyle name="Note 2 3 3 3 2" xfId="2377" xr:uid="{00000000-0005-0000-0000-00000D140000}"/>
    <cellStyle name="Note 2 3 3 3 2 2" xfId="5040" xr:uid="{00000000-0005-0000-0000-00000E140000}"/>
    <cellStyle name="Note 2 3 3 3 3" xfId="3710" xr:uid="{00000000-0005-0000-0000-00000F140000}"/>
    <cellStyle name="Note 2 3 3 4" xfId="1712" xr:uid="{00000000-0005-0000-0000-000010140000}"/>
    <cellStyle name="Note 2 3 3 4 2" xfId="4375" xr:uid="{00000000-0005-0000-0000-000011140000}"/>
    <cellStyle name="Note 2 3 3 5" xfId="3045" xr:uid="{00000000-0005-0000-0000-000012140000}"/>
    <cellStyle name="Note 2 3 4" xfId="680" xr:uid="{00000000-0005-0000-0000-000013140000}"/>
    <cellStyle name="Note 2 3 4 2" xfId="1374" xr:uid="{00000000-0005-0000-0000-000014140000}"/>
    <cellStyle name="Note 2 3 4 2 2" xfId="2707" xr:uid="{00000000-0005-0000-0000-000015140000}"/>
    <cellStyle name="Note 2 3 4 2 2 2" xfId="5370" xr:uid="{00000000-0005-0000-0000-000016140000}"/>
    <cellStyle name="Note 2 3 4 2 3" xfId="4040" xr:uid="{00000000-0005-0000-0000-000017140000}"/>
    <cellStyle name="Note 2 3 4 3" xfId="2042" xr:uid="{00000000-0005-0000-0000-000018140000}"/>
    <cellStyle name="Note 2 3 4 3 2" xfId="4705" xr:uid="{00000000-0005-0000-0000-000019140000}"/>
    <cellStyle name="Note 2 3 4 4" xfId="3375" xr:uid="{00000000-0005-0000-0000-00001A140000}"/>
    <cellStyle name="Note 2 3 5" xfId="1042" xr:uid="{00000000-0005-0000-0000-00001B140000}"/>
    <cellStyle name="Note 2 3 5 2" xfId="2375" xr:uid="{00000000-0005-0000-0000-00001C140000}"/>
    <cellStyle name="Note 2 3 5 2 2" xfId="5038" xr:uid="{00000000-0005-0000-0000-00001D140000}"/>
    <cellStyle name="Note 2 3 5 3" xfId="3708" xr:uid="{00000000-0005-0000-0000-00001E140000}"/>
    <cellStyle name="Note 2 3 6" xfId="1710" xr:uid="{00000000-0005-0000-0000-00001F140000}"/>
    <cellStyle name="Note 2 3 6 2" xfId="4373" xr:uid="{00000000-0005-0000-0000-000020140000}"/>
    <cellStyle name="Note 2 3 7" xfId="3043" xr:uid="{00000000-0005-0000-0000-000021140000}"/>
    <cellStyle name="Note 2 4" xfId="349" xr:uid="{00000000-0005-0000-0000-000022140000}"/>
    <cellStyle name="Note 2 4 2" xfId="683" xr:uid="{00000000-0005-0000-0000-000023140000}"/>
    <cellStyle name="Note 2 4 2 2" xfId="1377" xr:uid="{00000000-0005-0000-0000-000024140000}"/>
    <cellStyle name="Note 2 4 2 2 2" xfId="2710" xr:uid="{00000000-0005-0000-0000-000025140000}"/>
    <cellStyle name="Note 2 4 2 2 2 2" xfId="5373" xr:uid="{00000000-0005-0000-0000-000026140000}"/>
    <cellStyle name="Note 2 4 2 2 3" xfId="4043" xr:uid="{00000000-0005-0000-0000-000027140000}"/>
    <cellStyle name="Note 2 4 2 3" xfId="2045" xr:uid="{00000000-0005-0000-0000-000028140000}"/>
    <cellStyle name="Note 2 4 2 3 2" xfId="4708" xr:uid="{00000000-0005-0000-0000-000029140000}"/>
    <cellStyle name="Note 2 4 2 4" xfId="3378" xr:uid="{00000000-0005-0000-0000-00002A140000}"/>
    <cellStyle name="Note 2 4 3" xfId="1045" xr:uid="{00000000-0005-0000-0000-00002B140000}"/>
    <cellStyle name="Note 2 4 3 2" xfId="2378" xr:uid="{00000000-0005-0000-0000-00002C140000}"/>
    <cellStyle name="Note 2 4 3 2 2" xfId="5041" xr:uid="{00000000-0005-0000-0000-00002D140000}"/>
    <cellStyle name="Note 2 4 3 3" xfId="3711" xr:uid="{00000000-0005-0000-0000-00002E140000}"/>
    <cellStyle name="Note 2 4 4" xfId="1713" xr:uid="{00000000-0005-0000-0000-00002F140000}"/>
    <cellStyle name="Note 2 4 4 2" xfId="4376" xr:uid="{00000000-0005-0000-0000-000030140000}"/>
    <cellStyle name="Note 2 4 5" xfId="3046" xr:uid="{00000000-0005-0000-0000-000031140000}"/>
    <cellStyle name="Note 2 5" xfId="350" xr:uid="{00000000-0005-0000-0000-000032140000}"/>
    <cellStyle name="Note 2 5 2" xfId="684" xr:uid="{00000000-0005-0000-0000-000033140000}"/>
    <cellStyle name="Note 2 5 2 2" xfId="1378" xr:uid="{00000000-0005-0000-0000-000034140000}"/>
    <cellStyle name="Note 2 5 2 2 2" xfId="2711" xr:uid="{00000000-0005-0000-0000-000035140000}"/>
    <cellStyle name="Note 2 5 2 2 2 2" xfId="5374" xr:uid="{00000000-0005-0000-0000-000036140000}"/>
    <cellStyle name="Note 2 5 2 2 3" xfId="4044" xr:uid="{00000000-0005-0000-0000-000037140000}"/>
    <cellStyle name="Note 2 5 2 3" xfId="2046" xr:uid="{00000000-0005-0000-0000-000038140000}"/>
    <cellStyle name="Note 2 5 2 3 2" xfId="4709" xr:uid="{00000000-0005-0000-0000-000039140000}"/>
    <cellStyle name="Note 2 5 2 4" xfId="3379" xr:uid="{00000000-0005-0000-0000-00003A140000}"/>
    <cellStyle name="Note 2 5 3" xfId="1046" xr:uid="{00000000-0005-0000-0000-00003B140000}"/>
    <cellStyle name="Note 2 5 3 2" xfId="2379" xr:uid="{00000000-0005-0000-0000-00003C140000}"/>
    <cellStyle name="Note 2 5 3 2 2" xfId="5042" xr:uid="{00000000-0005-0000-0000-00003D140000}"/>
    <cellStyle name="Note 2 5 3 3" xfId="3712" xr:uid="{00000000-0005-0000-0000-00003E140000}"/>
    <cellStyle name="Note 2 5 4" xfId="1714" xr:uid="{00000000-0005-0000-0000-00003F140000}"/>
    <cellStyle name="Note 2 5 4 2" xfId="4377" xr:uid="{00000000-0005-0000-0000-000040140000}"/>
    <cellStyle name="Note 2 5 5" xfId="3047" xr:uid="{00000000-0005-0000-0000-000041140000}"/>
    <cellStyle name="Note 2 6" xfId="673" xr:uid="{00000000-0005-0000-0000-000042140000}"/>
    <cellStyle name="Note 2 6 2" xfId="1367" xr:uid="{00000000-0005-0000-0000-000043140000}"/>
    <cellStyle name="Note 2 6 2 2" xfId="2700" xr:uid="{00000000-0005-0000-0000-000044140000}"/>
    <cellStyle name="Note 2 6 2 2 2" xfId="5363" xr:uid="{00000000-0005-0000-0000-000045140000}"/>
    <cellStyle name="Note 2 6 2 3" xfId="4033" xr:uid="{00000000-0005-0000-0000-000046140000}"/>
    <cellStyle name="Note 2 6 3" xfId="2035" xr:uid="{00000000-0005-0000-0000-000047140000}"/>
    <cellStyle name="Note 2 6 3 2" xfId="4698" xr:uid="{00000000-0005-0000-0000-000048140000}"/>
    <cellStyle name="Note 2 6 4" xfId="3368" xr:uid="{00000000-0005-0000-0000-000049140000}"/>
    <cellStyle name="Note 2 7" xfId="1035" xr:uid="{00000000-0005-0000-0000-00004A140000}"/>
    <cellStyle name="Note 2 7 2" xfId="2368" xr:uid="{00000000-0005-0000-0000-00004B140000}"/>
    <cellStyle name="Note 2 7 2 2" xfId="5031" xr:uid="{00000000-0005-0000-0000-00004C140000}"/>
    <cellStyle name="Note 2 7 3" xfId="3701" xr:uid="{00000000-0005-0000-0000-00004D140000}"/>
    <cellStyle name="Note 2 8" xfId="1703" xr:uid="{00000000-0005-0000-0000-00004E140000}"/>
    <cellStyle name="Note 2 8 2" xfId="4366" xr:uid="{00000000-0005-0000-0000-00004F140000}"/>
    <cellStyle name="Note 2 9" xfId="3036" xr:uid="{00000000-0005-0000-0000-000050140000}"/>
    <cellStyle name="Note 3" xfId="351" xr:uid="{00000000-0005-0000-0000-000051140000}"/>
    <cellStyle name="Note 3 2" xfId="352" xr:uid="{00000000-0005-0000-0000-000052140000}"/>
    <cellStyle name="Note 3 2 2" xfId="353" xr:uid="{00000000-0005-0000-0000-000053140000}"/>
    <cellStyle name="Note 3 2 2 2" xfId="687" xr:uid="{00000000-0005-0000-0000-000054140000}"/>
    <cellStyle name="Note 3 2 2 2 2" xfId="1381" xr:uid="{00000000-0005-0000-0000-000055140000}"/>
    <cellStyle name="Note 3 2 2 2 2 2" xfId="2714" xr:uid="{00000000-0005-0000-0000-000056140000}"/>
    <cellStyle name="Note 3 2 2 2 2 2 2" xfId="5377" xr:uid="{00000000-0005-0000-0000-000057140000}"/>
    <cellStyle name="Note 3 2 2 2 2 3" xfId="4047" xr:uid="{00000000-0005-0000-0000-000058140000}"/>
    <cellStyle name="Note 3 2 2 2 3" xfId="2049" xr:uid="{00000000-0005-0000-0000-000059140000}"/>
    <cellStyle name="Note 3 2 2 2 3 2" xfId="4712" xr:uid="{00000000-0005-0000-0000-00005A140000}"/>
    <cellStyle name="Note 3 2 2 2 4" xfId="3382" xr:uid="{00000000-0005-0000-0000-00005B140000}"/>
    <cellStyle name="Note 3 2 2 3" xfId="1049" xr:uid="{00000000-0005-0000-0000-00005C140000}"/>
    <cellStyle name="Note 3 2 2 3 2" xfId="2382" xr:uid="{00000000-0005-0000-0000-00005D140000}"/>
    <cellStyle name="Note 3 2 2 3 2 2" xfId="5045" xr:uid="{00000000-0005-0000-0000-00005E140000}"/>
    <cellStyle name="Note 3 2 2 3 3" xfId="3715" xr:uid="{00000000-0005-0000-0000-00005F140000}"/>
    <cellStyle name="Note 3 2 2 4" xfId="1717" xr:uid="{00000000-0005-0000-0000-000060140000}"/>
    <cellStyle name="Note 3 2 2 4 2" xfId="4380" xr:uid="{00000000-0005-0000-0000-000061140000}"/>
    <cellStyle name="Note 3 2 2 5" xfId="3050" xr:uid="{00000000-0005-0000-0000-000062140000}"/>
    <cellStyle name="Note 3 2 3" xfId="354" xr:uid="{00000000-0005-0000-0000-000063140000}"/>
    <cellStyle name="Note 3 2 3 2" xfId="688" xr:uid="{00000000-0005-0000-0000-000064140000}"/>
    <cellStyle name="Note 3 2 3 2 2" xfId="1382" xr:uid="{00000000-0005-0000-0000-000065140000}"/>
    <cellStyle name="Note 3 2 3 2 2 2" xfId="2715" xr:uid="{00000000-0005-0000-0000-000066140000}"/>
    <cellStyle name="Note 3 2 3 2 2 2 2" xfId="5378" xr:uid="{00000000-0005-0000-0000-000067140000}"/>
    <cellStyle name="Note 3 2 3 2 2 3" xfId="4048" xr:uid="{00000000-0005-0000-0000-000068140000}"/>
    <cellStyle name="Note 3 2 3 2 3" xfId="2050" xr:uid="{00000000-0005-0000-0000-000069140000}"/>
    <cellStyle name="Note 3 2 3 2 3 2" xfId="4713" xr:uid="{00000000-0005-0000-0000-00006A140000}"/>
    <cellStyle name="Note 3 2 3 2 4" xfId="3383" xr:uid="{00000000-0005-0000-0000-00006B140000}"/>
    <cellStyle name="Note 3 2 3 3" xfId="1050" xr:uid="{00000000-0005-0000-0000-00006C140000}"/>
    <cellStyle name="Note 3 2 3 3 2" xfId="2383" xr:uid="{00000000-0005-0000-0000-00006D140000}"/>
    <cellStyle name="Note 3 2 3 3 2 2" xfId="5046" xr:uid="{00000000-0005-0000-0000-00006E140000}"/>
    <cellStyle name="Note 3 2 3 3 3" xfId="3716" xr:uid="{00000000-0005-0000-0000-00006F140000}"/>
    <cellStyle name="Note 3 2 3 4" xfId="1718" xr:uid="{00000000-0005-0000-0000-000070140000}"/>
    <cellStyle name="Note 3 2 3 4 2" xfId="4381" xr:uid="{00000000-0005-0000-0000-000071140000}"/>
    <cellStyle name="Note 3 2 3 5" xfId="3051" xr:uid="{00000000-0005-0000-0000-000072140000}"/>
    <cellStyle name="Note 3 2 4" xfId="686" xr:uid="{00000000-0005-0000-0000-000073140000}"/>
    <cellStyle name="Note 3 2 4 2" xfId="1380" xr:uid="{00000000-0005-0000-0000-000074140000}"/>
    <cellStyle name="Note 3 2 4 2 2" xfId="2713" xr:uid="{00000000-0005-0000-0000-000075140000}"/>
    <cellStyle name="Note 3 2 4 2 2 2" xfId="5376" xr:uid="{00000000-0005-0000-0000-000076140000}"/>
    <cellStyle name="Note 3 2 4 2 3" xfId="4046" xr:uid="{00000000-0005-0000-0000-000077140000}"/>
    <cellStyle name="Note 3 2 4 3" xfId="2048" xr:uid="{00000000-0005-0000-0000-000078140000}"/>
    <cellStyle name="Note 3 2 4 3 2" xfId="4711" xr:uid="{00000000-0005-0000-0000-000079140000}"/>
    <cellStyle name="Note 3 2 4 4" xfId="3381" xr:uid="{00000000-0005-0000-0000-00007A140000}"/>
    <cellStyle name="Note 3 2 5" xfId="1048" xr:uid="{00000000-0005-0000-0000-00007B140000}"/>
    <cellStyle name="Note 3 2 5 2" xfId="2381" xr:uid="{00000000-0005-0000-0000-00007C140000}"/>
    <cellStyle name="Note 3 2 5 2 2" xfId="5044" xr:uid="{00000000-0005-0000-0000-00007D140000}"/>
    <cellStyle name="Note 3 2 5 3" xfId="3714" xr:uid="{00000000-0005-0000-0000-00007E140000}"/>
    <cellStyle name="Note 3 2 6" xfId="1716" xr:uid="{00000000-0005-0000-0000-00007F140000}"/>
    <cellStyle name="Note 3 2 6 2" xfId="4379" xr:uid="{00000000-0005-0000-0000-000080140000}"/>
    <cellStyle name="Note 3 2 7" xfId="3049" xr:uid="{00000000-0005-0000-0000-000081140000}"/>
    <cellStyle name="Note 3 3" xfId="355" xr:uid="{00000000-0005-0000-0000-000082140000}"/>
    <cellStyle name="Note 3 3 2" xfId="689" xr:uid="{00000000-0005-0000-0000-000083140000}"/>
    <cellStyle name="Note 3 3 2 2" xfId="1383" xr:uid="{00000000-0005-0000-0000-000084140000}"/>
    <cellStyle name="Note 3 3 2 2 2" xfId="2716" xr:uid="{00000000-0005-0000-0000-000085140000}"/>
    <cellStyle name="Note 3 3 2 2 2 2" xfId="5379" xr:uid="{00000000-0005-0000-0000-000086140000}"/>
    <cellStyle name="Note 3 3 2 2 3" xfId="4049" xr:uid="{00000000-0005-0000-0000-000087140000}"/>
    <cellStyle name="Note 3 3 2 3" xfId="2051" xr:uid="{00000000-0005-0000-0000-000088140000}"/>
    <cellStyle name="Note 3 3 2 3 2" xfId="4714" xr:uid="{00000000-0005-0000-0000-000089140000}"/>
    <cellStyle name="Note 3 3 2 4" xfId="3384" xr:uid="{00000000-0005-0000-0000-00008A140000}"/>
    <cellStyle name="Note 3 3 3" xfId="1051" xr:uid="{00000000-0005-0000-0000-00008B140000}"/>
    <cellStyle name="Note 3 3 3 2" xfId="2384" xr:uid="{00000000-0005-0000-0000-00008C140000}"/>
    <cellStyle name="Note 3 3 3 2 2" xfId="5047" xr:uid="{00000000-0005-0000-0000-00008D140000}"/>
    <cellStyle name="Note 3 3 3 3" xfId="3717" xr:uid="{00000000-0005-0000-0000-00008E140000}"/>
    <cellStyle name="Note 3 3 4" xfId="1719" xr:uid="{00000000-0005-0000-0000-00008F140000}"/>
    <cellStyle name="Note 3 3 4 2" xfId="4382" xr:uid="{00000000-0005-0000-0000-000090140000}"/>
    <cellStyle name="Note 3 3 5" xfId="3052" xr:uid="{00000000-0005-0000-0000-000091140000}"/>
    <cellStyle name="Note 3 4" xfId="356" xr:uid="{00000000-0005-0000-0000-000092140000}"/>
    <cellStyle name="Note 3 4 2" xfId="690" xr:uid="{00000000-0005-0000-0000-000093140000}"/>
    <cellStyle name="Note 3 4 2 2" xfId="1384" xr:uid="{00000000-0005-0000-0000-000094140000}"/>
    <cellStyle name="Note 3 4 2 2 2" xfId="2717" xr:uid="{00000000-0005-0000-0000-000095140000}"/>
    <cellStyle name="Note 3 4 2 2 2 2" xfId="5380" xr:uid="{00000000-0005-0000-0000-000096140000}"/>
    <cellStyle name="Note 3 4 2 2 3" xfId="4050" xr:uid="{00000000-0005-0000-0000-000097140000}"/>
    <cellStyle name="Note 3 4 2 3" xfId="2052" xr:uid="{00000000-0005-0000-0000-000098140000}"/>
    <cellStyle name="Note 3 4 2 3 2" xfId="4715" xr:uid="{00000000-0005-0000-0000-000099140000}"/>
    <cellStyle name="Note 3 4 2 4" xfId="3385" xr:uid="{00000000-0005-0000-0000-00009A140000}"/>
    <cellStyle name="Note 3 4 3" xfId="1052" xr:uid="{00000000-0005-0000-0000-00009B140000}"/>
    <cellStyle name="Note 3 4 3 2" xfId="2385" xr:uid="{00000000-0005-0000-0000-00009C140000}"/>
    <cellStyle name="Note 3 4 3 2 2" xfId="5048" xr:uid="{00000000-0005-0000-0000-00009D140000}"/>
    <cellStyle name="Note 3 4 3 3" xfId="3718" xr:uid="{00000000-0005-0000-0000-00009E140000}"/>
    <cellStyle name="Note 3 4 4" xfId="1720" xr:uid="{00000000-0005-0000-0000-00009F140000}"/>
    <cellStyle name="Note 3 4 4 2" xfId="4383" xr:uid="{00000000-0005-0000-0000-0000A0140000}"/>
    <cellStyle name="Note 3 4 5" xfId="3053" xr:uid="{00000000-0005-0000-0000-0000A1140000}"/>
    <cellStyle name="Note 3 5" xfId="685" xr:uid="{00000000-0005-0000-0000-0000A2140000}"/>
    <cellStyle name="Note 3 5 2" xfId="1379" xr:uid="{00000000-0005-0000-0000-0000A3140000}"/>
    <cellStyle name="Note 3 5 2 2" xfId="2712" xr:uid="{00000000-0005-0000-0000-0000A4140000}"/>
    <cellStyle name="Note 3 5 2 2 2" xfId="5375" xr:uid="{00000000-0005-0000-0000-0000A5140000}"/>
    <cellStyle name="Note 3 5 2 3" xfId="4045" xr:uid="{00000000-0005-0000-0000-0000A6140000}"/>
    <cellStyle name="Note 3 5 3" xfId="2047" xr:uid="{00000000-0005-0000-0000-0000A7140000}"/>
    <cellStyle name="Note 3 5 3 2" xfId="4710" xr:uid="{00000000-0005-0000-0000-0000A8140000}"/>
    <cellStyle name="Note 3 5 4" xfId="3380" xr:uid="{00000000-0005-0000-0000-0000A9140000}"/>
    <cellStyle name="Note 3 6" xfId="1047" xr:uid="{00000000-0005-0000-0000-0000AA140000}"/>
    <cellStyle name="Note 3 6 2" xfId="2380" xr:uid="{00000000-0005-0000-0000-0000AB140000}"/>
    <cellStyle name="Note 3 6 2 2" xfId="5043" xr:uid="{00000000-0005-0000-0000-0000AC140000}"/>
    <cellStyle name="Note 3 6 3" xfId="3713" xr:uid="{00000000-0005-0000-0000-0000AD140000}"/>
    <cellStyle name="Note 3 7" xfId="1715" xr:uid="{00000000-0005-0000-0000-0000AE140000}"/>
    <cellStyle name="Note 3 7 2" xfId="4378" xr:uid="{00000000-0005-0000-0000-0000AF140000}"/>
    <cellStyle name="Note 3 8" xfId="3048" xr:uid="{00000000-0005-0000-0000-0000B0140000}"/>
    <cellStyle name="Note 4" xfId="357" xr:uid="{00000000-0005-0000-0000-0000B1140000}"/>
    <cellStyle name="Note 4 2" xfId="358" xr:uid="{00000000-0005-0000-0000-0000B2140000}"/>
    <cellStyle name="Note 4 2 2" xfId="692" xr:uid="{00000000-0005-0000-0000-0000B3140000}"/>
    <cellStyle name="Note 4 2 2 2" xfId="1386" xr:uid="{00000000-0005-0000-0000-0000B4140000}"/>
    <cellStyle name="Note 4 2 2 2 2" xfId="2719" xr:uid="{00000000-0005-0000-0000-0000B5140000}"/>
    <cellStyle name="Note 4 2 2 2 2 2" xfId="5382" xr:uid="{00000000-0005-0000-0000-0000B6140000}"/>
    <cellStyle name="Note 4 2 2 2 3" xfId="4052" xr:uid="{00000000-0005-0000-0000-0000B7140000}"/>
    <cellStyle name="Note 4 2 2 3" xfId="2054" xr:uid="{00000000-0005-0000-0000-0000B8140000}"/>
    <cellStyle name="Note 4 2 2 3 2" xfId="4717" xr:uid="{00000000-0005-0000-0000-0000B9140000}"/>
    <cellStyle name="Note 4 2 2 4" xfId="3387" xr:uid="{00000000-0005-0000-0000-0000BA140000}"/>
    <cellStyle name="Note 4 2 3" xfId="1054" xr:uid="{00000000-0005-0000-0000-0000BB140000}"/>
    <cellStyle name="Note 4 2 3 2" xfId="2387" xr:uid="{00000000-0005-0000-0000-0000BC140000}"/>
    <cellStyle name="Note 4 2 3 2 2" xfId="5050" xr:uid="{00000000-0005-0000-0000-0000BD140000}"/>
    <cellStyle name="Note 4 2 3 3" xfId="3720" xr:uid="{00000000-0005-0000-0000-0000BE140000}"/>
    <cellStyle name="Note 4 2 4" xfId="1722" xr:uid="{00000000-0005-0000-0000-0000BF140000}"/>
    <cellStyle name="Note 4 2 4 2" xfId="4385" xr:uid="{00000000-0005-0000-0000-0000C0140000}"/>
    <cellStyle name="Note 4 2 5" xfId="3055" xr:uid="{00000000-0005-0000-0000-0000C1140000}"/>
    <cellStyle name="Note 4 3" xfId="359" xr:uid="{00000000-0005-0000-0000-0000C2140000}"/>
    <cellStyle name="Note 4 3 2" xfId="693" xr:uid="{00000000-0005-0000-0000-0000C3140000}"/>
    <cellStyle name="Note 4 3 2 2" xfId="1387" xr:uid="{00000000-0005-0000-0000-0000C4140000}"/>
    <cellStyle name="Note 4 3 2 2 2" xfId="2720" xr:uid="{00000000-0005-0000-0000-0000C5140000}"/>
    <cellStyle name="Note 4 3 2 2 2 2" xfId="5383" xr:uid="{00000000-0005-0000-0000-0000C6140000}"/>
    <cellStyle name="Note 4 3 2 2 3" xfId="4053" xr:uid="{00000000-0005-0000-0000-0000C7140000}"/>
    <cellStyle name="Note 4 3 2 3" xfId="2055" xr:uid="{00000000-0005-0000-0000-0000C8140000}"/>
    <cellStyle name="Note 4 3 2 3 2" xfId="4718" xr:uid="{00000000-0005-0000-0000-0000C9140000}"/>
    <cellStyle name="Note 4 3 2 4" xfId="3388" xr:uid="{00000000-0005-0000-0000-0000CA140000}"/>
    <cellStyle name="Note 4 3 3" xfId="1055" xr:uid="{00000000-0005-0000-0000-0000CB140000}"/>
    <cellStyle name="Note 4 3 3 2" xfId="2388" xr:uid="{00000000-0005-0000-0000-0000CC140000}"/>
    <cellStyle name="Note 4 3 3 2 2" xfId="5051" xr:uid="{00000000-0005-0000-0000-0000CD140000}"/>
    <cellStyle name="Note 4 3 3 3" xfId="3721" xr:uid="{00000000-0005-0000-0000-0000CE140000}"/>
    <cellStyle name="Note 4 3 4" xfId="1723" xr:uid="{00000000-0005-0000-0000-0000CF140000}"/>
    <cellStyle name="Note 4 3 4 2" xfId="4386" xr:uid="{00000000-0005-0000-0000-0000D0140000}"/>
    <cellStyle name="Note 4 3 5" xfId="3056" xr:uid="{00000000-0005-0000-0000-0000D1140000}"/>
    <cellStyle name="Note 4 4" xfId="691" xr:uid="{00000000-0005-0000-0000-0000D2140000}"/>
    <cellStyle name="Note 4 4 2" xfId="1385" xr:uid="{00000000-0005-0000-0000-0000D3140000}"/>
    <cellStyle name="Note 4 4 2 2" xfId="2718" xr:uid="{00000000-0005-0000-0000-0000D4140000}"/>
    <cellStyle name="Note 4 4 2 2 2" xfId="5381" xr:uid="{00000000-0005-0000-0000-0000D5140000}"/>
    <cellStyle name="Note 4 4 2 3" xfId="4051" xr:uid="{00000000-0005-0000-0000-0000D6140000}"/>
    <cellStyle name="Note 4 4 3" xfId="2053" xr:uid="{00000000-0005-0000-0000-0000D7140000}"/>
    <cellStyle name="Note 4 4 3 2" xfId="4716" xr:uid="{00000000-0005-0000-0000-0000D8140000}"/>
    <cellStyle name="Note 4 4 4" xfId="3386" xr:uid="{00000000-0005-0000-0000-0000D9140000}"/>
    <cellStyle name="Note 4 5" xfId="1053" xr:uid="{00000000-0005-0000-0000-0000DA140000}"/>
    <cellStyle name="Note 4 5 2" xfId="2386" xr:uid="{00000000-0005-0000-0000-0000DB140000}"/>
    <cellStyle name="Note 4 5 2 2" xfId="5049" xr:uid="{00000000-0005-0000-0000-0000DC140000}"/>
    <cellStyle name="Note 4 5 3" xfId="3719" xr:uid="{00000000-0005-0000-0000-0000DD140000}"/>
    <cellStyle name="Note 4 6" xfId="1721" xr:uid="{00000000-0005-0000-0000-0000DE140000}"/>
    <cellStyle name="Note 4 6 2" xfId="4384" xr:uid="{00000000-0005-0000-0000-0000DF140000}"/>
    <cellStyle name="Note 4 7" xfId="3054" xr:uid="{00000000-0005-0000-0000-0000E0140000}"/>
    <cellStyle name="Note 5" xfId="360" xr:uid="{00000000-0005-0000-0000-0000E1140000}"/>
    <cellStyle name="Note 5 2" xfId="694" xr:uid="{00000000-0005-0000-0000-0000E2140000}"/>
    <cellStyle name="Note 5 2 2" xfId="1388" xr:uid="{00000000-0005-0000-0000-0000E3140000}"/>
    <cellStyle name="Note 5 2 2 2" xfId="2721" xr:uid="{00000000-0005-0000-0000-0000E4140000}"/>
    <cellStyle name="Note 5 2 2 2 2" xfId="5384" xr:uid="{00000000-0005-0000-0000-0000E5140000}"/>
    <cellStyle name="Note 5 2 2 3" xfId="4054" xr:uid="{00000000-0005-0000-0000-0000E6140000}"/>
    <cellStyle name="Note 5 2 3" xfId="2056" xr:uid="{00000000-0005-0000-0000-0000E7140000}"/>
    <cellStyle name="Note 5 2 3 2" xfId="4719" xr:uid="{00000000-0005-0000-0000-0000E8140000}"/>
    <cellStyle name="Note 5 2 4" xfId="3389" xr:uid="{00000000-0005-0000-0000-0000E9140000}"/>
    <cellStyle name="Note 5 3" xfId="1056" xr:uid="{00000000-0005-0000-0000-0000EA140000}"/>
    <cellStyle name="Note 5 3 2" xfId="2389" xr:uid="{00000000-0005-0000-0000-0000EB140000}"/>
    <cellStyle name="Note 5 3 2 2" xfId="5052" xr:uid="{00000000-0005-0000-0000-0000EC140000}"/>
    <cellStyle name="Note 5 3 3" xfId="3722" xr:uid="{00000000-0005-0000-0000-0000ED140000}"/>
    <cellStyle name="Note 5 4" xfId="1724" xr:uid="{00000000-0005-0000-0000-0000EE140000}"/>
    <cellStyle name="Note 5 4 2" xfId="4387" xr:uid="{00000000-0005-0000-0000-0000EF140000}"/>
    <cellStyle name="Note 5 5" xfId="3057" xr:uid="{00000000-0005-0000-0000-0000F0140000}"/>
    <cellStyle name="Note 6" xfId="361" xr:uid="{00000000-0005-0000-0000-0000F1140000}"/>
    <cellStyle name="Note 6 2" xfId="695" xr:uid="{00000000-0005-0000-0000-0000F2140000}"/>
    <cellStyle name="Note 6 2 2" xfId="1389" xr:uid="{00000000-0005-0000-0000-0000F3140000}"/>
    <cellStyle name="Note 6 2 2 2" xfId="2722" xr:uid="{00000000-0005-0000-0000-0000F4140000}"/>
    <cellStyle name="Note 6 2 2 2 2" xfId="5385" xr:uid="{00000000-0005-0000-0000-0000F5140000}"/>
    <cellStyle name="Note 6 2 2 3" xfId="4055" xr:uid="{00000000-0005-0000-0000-0000F6140000}"/>
    <cellStyle name="Note 6 2 3" xfId="2057" xr:uid="{00000000-0005-0000-0000-0000F7140000}"/>
    <cellStyle name="Note 6 2 3 2" xfId="4720" xr:uid="{00000000-0005-0000-0000-0000F8140000}"/>
    <cellStyle name="Note 6 2 4" xfId="3390" xr:uid="{00000000-0005-0000-0000-0000F9140000}"/>
    <cellStyle name="Note 6 3" xfId="1057" xr:uid="{00000000-0005-0000-0000-0000FA140000}"/>
    <cellStyle name="Note 6 3 2" xfId="2390" xr:uid="{00000000-0005-0000-0000-0000FB140000}"/>
    <cellStyle name="Note 6 3 2 2" xfId="5053" xr:uid="{00000000-0005-0000-0000-0000FC140000}"/>
    <cellStyle name="Note 6 3 3" xfId="3723" xr:uid="{00000000-0005-0000-0000-0000FD140000}"/>
    <cellStyle name="Note 6 4" xfId="1725" xr:uid="{00000000-0005-0000-0000-0000FE140000}"/>
    <cellStyle name="Note 6 4 2" xfId="4388" xr:uid="{00000000-0005-0000-0000-0000FF140000}"/>
    <cellStyle name="Note 6 5" xfId="3058" xr:uid="{00000000-0005-0000-0000-000000150000}"/>
    <cellStyle name="Percent" xfId="1393" builtinId="5"/>
    <cellStyle name="Percent 2" xfId="13" xr:uid="{00000000-0005-0000-0000-000002150000}"/>
    <cellStyle name="Percent 2 2" xfId="23" xr:uid="{00000000-0005-0000-0000-000003150000}"/>
    <cellStyle name="Percent 2 2 2" xfId="719" xr:uid="{00000000-0005-0000-0000-000004150000}"/>
    <cellStyle name="Percent 2 3" xfId="709" xr:uid="{00000000-0005-0000-0000-000005150000}"/>
    <cellStyle name="Percent 3" xfId="24" xr:uid="{00000000-0005-0000-0000-000006150000}"/>
    <cellStyle name="Percent 3 2" xfId="25" xr:uid="{00000000-0005-0000-0000-000007150000}"/>
    <cellStyle name="Percent 3 2 2" xfId="721" xr:uid="{00000000-0005-0000-0000-000008150000}"/>
    <cellStyle name="Percent 3 3" xfId="720" xr:uid="{00000000-0005-0000-0000-000009150000}"/>
    <cellStyle name="Percent 4" xfId="26" xr:uid="{00000000-0005-0000-0000-00000A150000}"/>
    <cellStyle name="Percent 4 2" xfId="722" xr:uid="{00000000-0005-0000-0000-00000B150000}"/>
    <cellStyle name="Percent 5" xfId="4" xr:uid="{00000000-0005-0000-0000-00000C150000}"/>
    <cellStyle name="Percent 5 2" xfId="701" xr:uid="{00000000-0005-0000-0000-00000D150000}"/>
  </cellStyles>
  <dxfs count="0"/>
  <tableStyles count="0" defaultTableStyle="TableStyleMedium9" defaultPivotStyle="PivotStyleLight16"/>
  <colors>
    <mruColors>
      <color rgb="FFFFFF66"/>
      <color rgb="FF92D050"/>
      <color rgb="FFB1A0C7"/>
      <color rgb="FFFFFF00"/>
      <color rgb="FFFFCC00"/>
      <color rgb="FFFF7C80"/>
      <color rgb="FFFF5050"/>
      <color rgb="FF00FF00"/>
      <color rgb="FF66FF66"/>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Distribution</a:t>
            </a:r>
            <a:r>
              <a:rPr lang="en-US" baseline="0"/>
              <a:t> of </a:t>
            </a:r>
            <a:r>
              <a:rPr lang="en-US"/>
              <a:t>Adjusted Gross Receipts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FA1D-4870-BD4E-5A771912DCE0}"/>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FA1D-4870-BD4E-5A771912DCE0}"/>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FA1D-4870-BD4E-5A771912DCE0}"/>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'Session Reconciliation Summary'!$AD$7:$AF$7</c:f>
              <c:strCache>
                <c:ptCount val="3"/>
                <c:pt idx="0">
                  <c:v>Gaming Expenses
(Not Including UOP)</c:v>
                </c:pt>
                <c:pt idx="1">
                  <c:v>UOP (Minimum Requirement)</c:v>
                </c:pt>
                <c:pt idx="2">
                  <c:v>Amount Available After all Expenses</c:v>
                </c:pt>
              </c:strCache>
            </c:strRef>
          </c:cat>
          <c:val>
            <c:numRef>
              <c:f>'Session Reconciliation Summary'!$AD$8:$AF$8</c:f>
              <c:numCache>
                <c:formatCode>"$"#,##0.00</c:formatCode>
                <c:ptCount val="3"/>
                <c:pt idx="0">
                  <c:v>0</c:v>
                </c:pt>
                <c:pt idx="1">
                  <c:v>0</c:v>
                </c:pt>
                <c:pt idx="2">
                  <c:v>0</c:v>
                </c:pt>
              </c:numCache>
            </c:numRef>
          </c:val>
          <c:extLst>
            <c:ext xmlns:c16="http://schemas.microsoft.com/office/drawing/2014/chart" uri="{C3380CC4-5D6E-409C-BE32-E72D297353CC}">
              <c16:uniqueId val="{00000006-FA1D-4870-BD4E-5A771912DCE0}"/>
            </c:ext>
          </c:extLst>
        </c:ser>
        <c:dLbls>
          <c:dLblPos val="ctr"/>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Distribution</a:t>
            </a:r>
            <a:r>
              <a:rPr lang="en-US" baseline="0"/>
              <a:t> of Adjusted Gross Receipts</a:t>
            </a:r>
            <a:endParaRPr lang="en-US"/>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6314820097423819E-2"/>
          <c:y val="8.4702923762436683E-2"/>
          <c:w val="0.78504907217337128"/>
          <c:h val="0.87602059044944969"/>
        </c:manualLayout>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5783-46F3-8617-6CB902435D27}"/>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5783-46F3-8617-6CB902435D27}"/>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5783-46F3-8617-6CB902435D2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'Session Reconciliation Summary'!$AD$24:$AF$24</c:f>
              <c:strCache>
                <c:ptCount val="3"/>
                <c:pt idx="0">
                  <c:v>Gaming Expenses
(Not Including UOP)</c:v>
                </c:pt>
                <c:pt idx="1">
                  <c:v>UOP (Minimum Requirement)</c:v>
                </c:pt>
                <c:pt idx="2">
                  <c:v>Amount Available After all Expenses</c:v>
                </c:pt>
              </c:strCache>
            </c:strRef>
          </c:cat>
          <c:val>
            <c:numRef>
              <c:f>'Session Reconciliation Summary'!$AD$25:$AF$25</c:f>
              <c:numCache>
                <c:formatCode>"$"#,##0.00</c:formatCode>
                <c:ptCount val="3"/>
                <c:pt idx="0">
                  <c:v>0</c:v>
                </c:pt>
                <c:pt idx="1">
                  <c:v>0</c:v>
                </c:pt>
                <c:pt idx="2">
                  <c:v>0</c:v>
                </c:pt>
              </c:numCache>
            </c:numRef>
          </c:val>
          <c:extLst>
            <c:ext xmlns:c16="http://schemas.microsoft.com/office/drawing/2014/chart" uri="{C3380CC4-5D6E-409C-BE32-E72D297353CC}">
              <c16:uniqueId val="{00000006-5783-46F3-8617-6CB902435D27}"/>
            </c:ext>
          </c:extLst>
        </c:ser>
        <c:dLbls>
          <c:dLblPos val="ctr"/>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Distribution</a:t>
            </a:r>
            <a:r>
              <a:rPr lang="en-US" baseline="0"/>
              <a:t> of Adjusted Gross Receipts</a:t>
            </a:r>
            <a:endParaRPr lang="en-US"/>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EE08-498E-8580-05027C17F2FA}"/>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EE08-498E-8580-05027C17F2FA}"/>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EE08-498E-8580-05027C17F2F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'Session Reconciliation Summary'!$AD$41:$AF$41</c:f>
              <c:strCache>
                <c:ptCount val="3"/>
                <c:pt idx="0">
                  <c:v>Gaming Expenses
(Not Including UOP)</c:v>
                </c:pt>
                <c:pt idx="1">
                  <c:v>UOP (Minimum Requirement)</c:v>
                </c:pt>
                <c:pt idx="2">
                  <c:v>Amount Available After all Expenses</c:v>
                </c:pt>
              </c:strCache>
            </c:strRef>
          </c:cat>
          <c:val>
            <c:numRef>
              <c:f>'Session Reconciliation Summary'!$AD$42:$AF$42</c:f>
              <c:numCache>
                <c:formatCode>"$"#,##0.00</c:formatCode>
                <c:ptCount val="3"/>
                <c:pt idx="0">
                  <c:v>0</c:v>
                </c:pt>
                <c:pt idx="1">
                  <c:v>0</c:v>
                </c:pt>
                <c:pt idx="2">
                  <c:v>0</c:v>
                </c:pt>
              </c:numCache>
            </c:numRef>
          </c:val>
          <c:extLst>
            <c:ext xmlns:c16="http://schemas.microsoft.com/office/drawing/2014/chart" uri="{C3380CC4-5D6E-409C-BE32-E72D297353CC}">
              <c16:uniqueId val="{00000006-EE08-498E-8580-05027C17F2FA}"/>
            </c:ext>
          </c:extLst>
        </c:ser>
        <c:dLbls>
          <c:dLblPos val="ctr"/>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baseline="0"/>
              <a:t>Distribution of Adjusted Gross Receipts</a:t>
            </a:r>
            <a:endParaRPr lang="en-US"/>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2D17-46BD-B2D6-7E255EED4769}"/>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2D17-46BD-B2D6-7E255EED4769}"/>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2D17-46BD-B2D6-7E255EED4769}"/>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'Session Reconciliation Summary'!$AD$58:$AF$58</c:f>
              <c:strCache>
                <c:ptCount val="3"/>
                <c:pt idx="0">
                  <c:v>Gaming Expenses
(Not Including UOP)</c:v>
                </c:pt>
                <c:pt idx="1">
                  <c:v>UOP (Minimum Requirement)</c:v>
                </c:pt>
                <c:pt idx="2">
                  <c:v>Amount Available After all Expenses</c:v>
                </c:pt>
              </c:strCache>
            </c:strRef>
          </c:cat>
          <c:val>
            <c:numRef>
              <c:f>'Session Reconciliation Summary'!$AD$59:$AF$59</c:f>
              <c:numCache>
                <c:formatCode>"$"#,##0.00</c:formatCode>
                <c:ptCount val="3"/>
                <c:pt idx="0">
                  <c:v>0</c:v>
                </c:pt>
                <c:pt idx="1">
                  <c:v>0</c:v>
                </c:pt>
                <c:pt idx="2">
                  <c:v>0</c:v>
                </c:pt>
              </c:numCache>
            </c:numRef>
          </c:val>
          <c:extLst>
            <c:ext xmlns:c16="http://schemas.microsoft.com/office/drawing/2014/chart" uri="{C3380CC4-5D6E-409C-BE32-E72D297353CC}">
              <c16:uniqueId val="{00000006-2D17-46BD-B2D6-7E255EED4769}"/>
            </c:ext>
          </c:extLst>
        </c:ser>
        <c:dLbls>
          <c:dLblPos val="ctr"/>
          <c:showLegendKey val="0"/>
          <c:showVal val="0"/>
          <c:showCatName val="0"/>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23</xdr:col>
      <xdr:colOff>57150</xdr:colOff>
      <xdr:row>36</xdr:row>
      <xdr:rowOff>85725</xdr:rowOff>
    </xdr:to>
    <xdr:graphicFrame macro="">
      <xdr:nvGraphicFramePr>
        <xdr:cNvPr id="3" name="Chart 2">
          <a:extLst>
            <a:ext uri="{FF2B5EF4-FFF2-40B4-BE49-F238E27FC236}">
              <a16:creationId xmlns:a16="http://schemas.microsoft.com/office/drawing/2014/main" id="{EAB33F6C-131B-4C3F-B92A-5DDD3D6E608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22</xdr:col>
      <xdr:colOff>561974</xdr:colOff>
      <xdr:row>37</xdr:row>
      <xdr:rowOff>152400</xdr:rowOff>
    </xdr:to>
    <xdr:graphicFrame macro="">
      <xdr:nvGraphicFramePr>
        <xdr:cNvPr id="4" name="Chart 3">
          <a:extLst>
            <a:ext uri="{FF2B5EF4-FFF2-40B4-BE49-F238E27FC236}">
              <a16:creationId xmlns:a16="http://schemas.microsoft.com/office/drawing/2014/main" id="{E61C6445-523B-4D63-9FFF-0E2BCC05561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0</xdr:row>
      <xdr:rowOff>38100</xdr:rowOff>
    </xdr:from>
    <xdr:to>
      <xdr:col>22</xdr:col>
      <xdr:colOff>561975</xdr:colOff>
      <xdr:row>38</xdr:row>
      <xdr:rowOff>0</xdr:rowOff>
    </xdr:to>
    <xdr:graphicFrame macro="">
      <xdr:nvGraphicFramePr>
        <xdr:cNvPr id="3" name="Chart 2">
          <a:extLst>
            <a:ext uri="{FF2B5EF4-FFF2-40B4-BE49-F238E27FC236}">
              <a16:creationId xmlns:a16="http://schemas.microsoft.com/office/drawing/2014/main" id="{FC482DB0-89A9-4CB6-9DA3-46CF8A01485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22</xdr:col>
      <xdr:colOff>590550</xdr:colOff>
      <xdr:row>37</xdr:row>
      <xdr:rowOff>152400</xdr:rowOff>
    </xdr:to>
    <xdr:graphicFrame macro="">
      <xdr:nvGraphicFramePr>
        <xdr:cNvPr id="3" name="Chart 2">
          <a:extLst>
            <a:ext uri="{FF2B5EF4-FFF2-40B4-BE49-F238E27FC236}">
              <a16:creationId xmlns:a16="http://schemas.microsoft.com/office/drawing/2014/main" id="{FB01F95A-47EF-4BF0-A891-CB3C5AA4D13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XN799"/>
  <sheetViews>
    <sheetView showGridLines="0" tabSelected="1" zoomScaleNormal="100" workbookViewId="0">
      <selection activeCell="F13" sqref="F13"/>
    </sheetView>
  </sheetViews>
  <sheetFormatPr defaultColWidth="13.6640625" defaultRowHeight="13.2"/>
  <cols>
    <col min="1" max="2" width="2.6640625" style="4" customWidth="1"/>
    <col min="3" max="3" width="18.6640625" style="1" customWidth="1"/>
    <col min="4" max="4" width="10.6640625" style="13" customWidth="1"/>
    <col min="5" max="8" width="10.6640625" style="7" customWidth="1"/>
    <col min="9" max="12" width="10.6640625" style="2" customWidth="1"/>
    <col min="13" max="13" width="13.5546875" style="2" bestFit="1" customWidth="1"/>
    <col min="14" max="14" width="10.6640625" style="3" customWidth="1"/>
    <col min="15" max="15" width="13" style="4" customWidth="1"/>
    <col min="16" max="16" width="12" style="4" customWidth="1"/>
    <col min="17" max="17" width="2.6640625" style="4" customWidth="1"/>
    <col min="18" max="18" width="2.6640625" style="30" customWidth="1"/>
    <col min="19" max="1314" width="13.6640625" style="30"/>
    <col min="1315" max="16384" width="13.6640625" style="4"/>
  </cols>
  <sheetData>
    <row r="1" spans="1:1314" ht="13.5" customHeight="1" thickBot="1">
      <c r="B1" s="176"/>
      <c r="C1" s="177"/>
      <c r="D1" s="178"/>
      <c r="E1" s="179"/>
      <c r="F1" s="179"/>
      <c r="G1" s="179"/>
      <c r="H1" s="179"/>
      <c r="I1" s="45"/>
      <c r="J1" s="45"/>
      <c r="K1" s="45"/>
      <c r="L1" s="45"/>
      <c r="M1" s="45"/>
      <c r="N1" s="46"/>
      <c r="O1" s="176"/>
      <c r="P1" s="176"/>
      <c r="Q1" s="176"/>
      <c r="R1" s="4"/>
    </row>
    <row r="2" spans="1:1314" ht="14.25" customHeight="1">
      <c r="A2" s="180"/>
      <c r="D2" s="239"/>
      <c r="E2" s="240"/>
      <c r="F2" s="240"/>
      <c r="G2" s="240"/>
      <c r="H2" s="240"/>
      <c r="I2" s="240"/>
      <c r="J2" s="240"/>
      <c r="K2" s="47"/>
      <c r="L2" s="47"/>
      <c r="M2" s="47"/>
      <c r="N2" s="48"/>
      <c r="Q2" s="181"/>
      <c r="R2" s="4"/>
    </row>
    <row r="3" spans="1:1314" ht="14.25" customHeight="1">
      <c r="A3" s="180"/>
      <c r="B3" s="244" t="s">
        <v>0</v>
      </c>
      <c r="C3" s="245"/>
      <c r="D3" s="245"/>
      <c r="E3" s="245"/>
      <c r="F3" s="245"/>
      <c r="G3" s="245"/>
      <c r="H3" s="245"/>
      <c r="I3" s="245"/>
      <c r="J3" s="245"/>
      <c r="K3" s="245"/>
      <c r="L3" s="245"/>
      <c r="M3" s="245"/>
      <c r="N3" s="245"/>
      <c r="O3" s="245"/>
      <c r="P3" s="245"/>
      <c r="Q3" s="246"/>
      <c r="R3" s="4"/>
    </row>
    <row r="4" spans="1:1314" ht="15.75" customHeight="1">
      <c r="A4" s="180"/>
      <c r="B4" s="247" t="s">
        <v>1</v>
      </c>
      <c r="C4" s="248"/>
      <c r="D4" s="248"/>
      <c r="E4" s="248"/>
      <c r="F4" s="248"/>
      <c r="G4" s="248"/>
      <c r="H4" s="248"/>
      <c r="I4" s="248"/>
      <c r="J4" s="248"/>
      <c r="K4" s="248"/>
      <c r="L4" s="248"/>
      <c r="M4" s="248"/>
      <c r="N4" s="248"/>
      <c r="O4" s="248"/>
      <c r="P4" s="248"/>
      <c r="Q4" s="249"/>
      <c r="R4" s="4"/>
    </row>
    <row r="5" spans="1:1314" ht="14.25" customHeight="1">
      <c r="A5" s="180"/>
      <c r="B5" s="247" t="s">
        <v>2</v>
      </c>
      <c r="C5" s="248"/>
      <c r="D5" s="248"/>
      <c r="E5" s="248"/>
      <c r="F5" s="248"/>
      <c r="G5" s="248"/>
      <c r="H5" s="248"/>
      <c r="I5" s="248"/>
      <c r="J5" s="248"/>
      <c r="K5" s="248"/>
      <c r="L5" s="248"/>
      <c r="M5" s="248"/>
      <c r="N5" s="248"/>
      <c r="O5" s="248"/>
      <c r="P5" s="248"/>
      <c r="Q5" s="249"/>
      <c r="R5" s="4"/>
    </row>
    <row r="6" spans="1:1314" ht="13.5" customHeight="1">
      <c r="A6" s="180"/>
      <c r="I6" s="47"/>
      <c r="J6" s="47"/>
      <c r="K6" s="47"/>
      <c r="L6" s="47"/>
      <c r="M6" s="47"/>
      <c r="N6" s="48"/>
      <c r="Q6" s="180"/>
      <c r="R6" s="4"/>
    </row>
    <row r="7" spans="1:1314" s="19" customFormat="1" ht="70.5" customHeight="1" thickBot="1">
      <c r="A7" s="182"/>
      <c r="C7" s="183" t="s">
        <v>3</v>
      </c>
      <c r="D7" s="184" t="s">
        <v>4</v>
      </c>
      <c r="E7" s="185" t="s">
        <v>5</v>
      </c>
      <c r="F7" s="185" t="s">
        <v>6</v>
      </c>
      <c r="G7" s="185" t="s">
        <v>7</v>
      </c>
      <c r="H7" s="186" t="s">
        <v>8</v>
      </c>
      <c r="I7" s="49" t="s">
        <v>9</v>
      </c>
      <c r="J7" s="50" t="s">
        <v>10</v>
      </c>
      <c r="K7" s="49" t="s">
        <v>11</v>
      </c>
      <c r="L7" s="50" t="s">
        <v>12</v>
      </c>
      <c r="M7" s="49" t="s">
        <v>13</v>
      </c>
      <c r="N7" s="50" t="s">
        <v>14</v>
      </c>
      <c r="O7" s="187" t="s">
        <v>15</v>
      </c>
      <c r="P7" s="188" t="s">
        <v>16</v>
      </c>
      <c r="Q7" s="182"/>
      <c r="S7" s="31"/>
      <c r="T7" s="31"/>
      <c r="U7" s="31"/>
      <c r="V7" s="31"/>
      <c r="W7" s="31"/>
      <c r="X7" s="31"/>
      <c r="Y7" s="31"/>
      <c r="Z7" s="31"/>
      <c r="AA7" s="31"/>
      <c r="AB7" s="32" t="s">
        <v>17</v>
      </c>
      <c r="AC7" s="32" t="s">
        <v>18</v>
      </c>
      <c r="AD7" s="32" t="s">
        <v>19</v>
      </c>
      <c r="AE7" s="32" t="s">
        <v>20</v>
      </c>
      <c r="AF7" s="32" t="s">
        <v>21</v>
      </c>
      <c r="AG7" s="32" t="s">
        <v>22</v>
      </c>
      <c r="AH7" s="32" t="s">
        <v>23</v>
      </c>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c r="KO7" s="31"/>
      <c r="KP7" s="31"/>
      <c r="KQ7" s="31"/>
      <c r="KR7" s="31"/>
      <c r="KS7" s="31"/>
      <c r="KT7" s="31"/>
      <c r="KU7" s="31"/>
      <c r="KV7" s="31"/>
      <c r="KW7" s="31"/>
      <c r="KX7" s="31"/>
      <c r="KY7" s="31"/>
      <c r="KZ7" s="31"/>
      <c r="LA7" s="31"/>
      <c r="LB7" s="31"/>
      <c r="LC7" s="31"/>
      <c r="LD7" s="31"/>
      <c r="LE7" s="31"/>
      <c r="LF7" s="31"/>
      <c r="LG7" s="31"/>
      <c r="LH7" s="31"/>
      <c r="LI7" s="31"/>
      <c r="LJ7" s="31"/>
      <c r="LK7" s="31"/>
      <c r="LL7" s="31"/>
      <c r="LM7" s="31"/>
      <c r="LN7" s="31"/>
      <c r="LO7" s="31"/>
      <c r="LP7" s="31"/>
      <c r="LQ7" s="31"/>
      <c r="LR7" s="31"/>
      <c r="LS7" s="31"/>
      <c r="LT7" s="31"/>
      <c r="LU7" s="31"/>
      <c r="LV7" s="31"/>
      <c r="LW7" s="31"/>
      <c r="LX7" s="31"/>
      <c r="LY7" s="31"/>
      <c r="LZ7" s="31"/>
      <c r="MA7" s="31"/>
      <c r="MB7" s="31"/>
      <c r="MC7" s="31"/>
      <c r="MD7" s="31"/>
      <c r="ME7" s="31"/>
      <c r="MF7" s="31"/>
      <c r="MG7" s="31"/>
      <c r="MH7" s="31"/>
      <c r="MI7" s="31"/>
      <c r="MJ7" s="31"/>
      <c r="MK7" s="31"/>
      <c r="ML7" s="31"/>
      <c r="MM7" s="31"/>
      <c r="MN7" s="31"/>
      <c r="MO7" s="31"/>
      <c r="MP7" s="31"/>
      <c r="MQ7" s="31"/>
      <c r="MR7" s="31"/>
      <c r="MS7" s="31"/>
      <c r="MT7" s="31"/>
      <c r="MU7" s="31"/>
      <c r="MV7" s="31"/>
      <c r="MW7" s="31"/>
      <c r="MX7" s="31"/>
      <c r="MY7" s="31"/>
      <c r="MZ7" s="31"/>
      <c r="NA7" s="31"/>
      <c r="NB7" s="31"/>
      <c r="NC7" s="31"/>
      <c r="ND7" s="31"/>
      <c r="NE7" s="31"/>
      <c r="NF7" s="31"/>
      <c r="NG7" s="31"/>
      <c r="NH7" s="31"/>
      <c r="NI7" s="31"/>
      <c r="NJ7" s="31"/>
      <c r="NK7" s="31"/>
      <c r="NL7" s="31"/>
      <c r="NM7" s="31"/>
      <c r="NN7" s="31"/>
      <c r="NO7" s="31"/>
      <c r="NP7" s="31"/>
      <c r="NQ7" s="31"/>
      <c r="NR7" s="31"/>
      <c r="NS7" s="31"/>
      <c r="NT7" s="31"/>
      <c r="NU7" s="31"/>
      <c r="NV7" s="31"/>
      <c r="NW7" s="31"/>
      <c r="NX7" s="31"/>
      <c r="NY7" s="31"/>
      <c r="NZ7" s="31"/>
      <c r="OA7" s="31"/>
      <c r="OB7" s="31"/>
      <c r="OC7" s="31"/>
      <c r="OD7" s="31"/>
      <c r="OE7" s="31"/>
      <c r="OF7" s="31"/>
      <c r="OG7" s="31"/>
      <c r="OH7" s="31"/>
      <c r="OI7" s="31"/>
      <c r="OJ7" s="31"/>
      <c r="OK7" s="31"/>
      <c r="OL7" s="31"/>
      <c r="OM7" s="31"/>
      <c r="ON7" s="31"/>
      <c r="OO7" s="31"/>
      <c r="OP7" s="31"/>
      <c r="OQ7" s="31"/>
      <c r="OR7" s="31"/>
      <c r="OS7" s="31"/>
      <c r="OT7" s="31"/>
      <c r="OU7" s="31"/>
      <c r="OV7" s="31"/>
      <c r="OW7" s="31"/>
      <c r="OX7" s="31"/>
      <c r="OY7" s="31"/>
      <c r="OZ7" s="31"/>
      <c r="PA7" s="31"/>
      <c r="PB7" s="31"/>
      <c r="PC7" s="31"/>
      <c r="PD7" s="31"/>
      <c r="PE7" s="31"/>
      <c r="PF7" s="31"/>
      <c r="PG7" s="31"/>
      <c r="PH7" s="31"/>
      <c r="PI7" s="31"/>
      <c r="PJ7" s="31"/>
      <c r="PK7" s="31"/>
      <c r="PL7" s="31"/>
      <c r="PM7" s="31"/>
      <c r="PN7" s="31"/>
      <c r="PO7" s="31"/>
      <c r="PP7" s="31"/>
      <c r="PQ7" s="31"/>
      <c r="PR7" s="31"/>
      <c r="PS7" s="31"/>
      <c r="PT7" s="31"/>
      <c r="PU7" s="31"/>
      <c r="PV7" s="31"/>
      <c r="PW7" s="31"/>
      <c r="PX7" s="31"/>
      <c r="PY7" s="31"/>
      <c r="PZ7" s="31"/>
      <c r="QA7" s="31"/>
      <c r="QB7" s="31"/>
      <c r="QC7" s="31"/>
      <c r="QD7" s="31"/>
      <c r="QE7" s="31"/>
      <c r="QF7" s="31"/>
      <c r="QG7" s="31"/>
      <c r="QH7" s="31"/>
      <c r="QI7" s="31"/>
      <c r="QJ7" s="31"/>
      <c r="QK7" s="31"/>
      <c r="QL7" s="31"/>
      <c r="QM7" s="31"/>
      <c r="QN7" s="31"/>
      <c r="QO7" s="31"/>
      <c r="QP7" s="31"/>
      <c r="QQ7" s="31"/>
      <c r="QR7" s="31"/>
      <c r="QS7" s="31"/>
      <c r="QT7" s="31"/>
      <c r="QU7" s="31"/>
      <c r="QV7" s="31"/>
      <c r="QW7" s="31"/>
      <c r="QX7" s="31"/>
      <c r="QY7" s="31"/>
      <c r="QZ7" s="31"/>
      <c r="RA7" s="31"/>
      <c r="RB7" s="31"/>
      <c r="RC7" s="31"/>
      <c r="RD7" s="31"/>
      <c r="RE7" s="31"/>
      <c r="RF7" s="31"/>
      <c r="RG7" s="31"/>
      <c r="RH7" s="31"/>
      <c r="RI7" s="31"/>
      <c r="RJ7" s="31"/>
      <c r="RK7" s="31"/>
      <c r="RL7" s="31"/>
      <c r="RM7" s="31"/>
      <c r="RN7" s="31"/>
      <c r="RO7" s="31"/>
      <c r="RP7" s="31"/>
      <c r="RQ7" s="31"/>
      <c r="RR7" s="31"/>
      <c r="RS7" s="31"/>
      <c r="RT7" s="31"/>
      <c r="RU7" s="31"/>
      <c r="RV7" s="31"/>
      <c r="RW7" s="31"/>
      <c r="RX7" s="31"/>
      <c r="RY7" s="31"/>
      <c r="RZ7" s="31"/>
      <c r="SA7" s="31"/>
      <c r="SB7" s="31"/>
      <c r="SC7" s="31"/>
      <c r="SD7" s="31"/>
      <c r="SE7" s="31"/>
      <c r="SF7" s="31"/>
      <c r="SG7" s="31"/>
      <c r="SH7" s="31"/>
      <c r="SI7" s="31"/>
      <c r="SJ7" s="31"/>
      <c r="SK7" s="31"/>
      <c r="SL7" s="31"/>
      <c r="SM7" s="31"/>
      <c r="SN7" s="31"/>
      <c r="SO7" s="31"/>
      <c r="SP7" s="31"/>
      <c r="SQ7" s="31"/>
      <c r="SR7" s="31"/>
      <c r="SS7" s="31"/>
      <c r="ST7" s="31"/>
      <c r="SU7" s="31"/>
      <c r="SV7" s="31"/>
      <c r="SW7" s="31"/>
      <c r="SX7" s="31"/>
      <c r="SY7" s="31"/>
      <c r="SZ7" s="31"/>
      <c r="TA7" s="31"/>
      <c r="TB7" s="31"/>
      <c r="TC7" s="31"/>
      <c r="TD7" s="31"/>
      <c r="TE7" s="31"/>
      <c r="TF7" s="31"/>
      <c r="TG7" s="31"/>
      <c r="TH7" s="31"/>
      <c r="TI7" s="31"/>
      <c r="TJ7" s="31"/>
      <c r="TK7" s="31"/>
      <c r="TL7" s="31"/>
      <c r="TM7" s="31"/>
      <c r="TN7" s="31"/>
      <c r="TO7" s="31"/>
      <c r="TP7" s="31"/>
      <c r="TQ7" s="31"/>
      <c r="TR7" s="31"/>
      <c r="TS7" s="31"/>
      <c r="TT7" s="31"/>
      <c r="TU7" s="31"/>
      <c r="TV7" s="31"/>
      <c r="TW7" s="31"/>
      <c r="TX7" s="31"/>
      <c r="TY7" s="31"/>
      <c r="TZ7" s="31"/>
      <c r="UA7" s="31"/>
      <c r="UB7" s="31"/>
      <c r="UC7" s="31"/>
      <c r="UD7" s="31"/>
      <c r="UE7" s="31"/>
      <c r="UF7" s="31"/>
      <c r="UG7" s="31"/>
      <c r="UH7" s="31"/>
      <c r="UI7" s="31"/>
      <c r="UJ7" s="31"/>
      <c r="UK7" s="31"/>
      <c r="UL7" s="31"/>
      <c r="UM7" s="31"/>
      <c r="UN7" s="31"/>
      <c r="UO7" s="31"/>
      <c r="UP7" s="31"/>
      <c r="UQ7" s="31"/>
      <c r="UR7" s="31"/>
      <c r="US7" s="31"/>
      <c r="UT7" s="31"/>
      <c r="UU7" s="31"/>
      <c r="UV7" s="31"/>
      <c r="UW7" s="31"/>
      <c r="UX7" s="31"/>
      <c r="UY7" s="31"/>
      <c r="UZ7" s="31"/>
      <c r="VA7" s="31"/>
      <c r="VB7" s="31"/>
      <c r="VC7" s="31"/>
      <c r="VD7" s="31"/>
      <c r="VE7" s="31"/>
      <c r="VF7" s="31"/>
      <c r="VG7" s="31"/>
      <c r="VH7" s="31"/>
      <c r="VI7" s="31"/>
      <c r="VJ7" s="31"/>
      <c r="VK7" s="31"/>
      <c r="VL7" s="31"/>
      <c r="VM7" s="31"/>
      <c r="VN7" s="31"/>
      <c r="VO7" s="31"/>
      <c r="VP7" s="31"/>
      <c r="VQ7" s="31"/>
      <c r="VR7" s="31"/>
      <c r="VS7" s="31"/>
      <c r="VT7" s="31"/>
      <c r="VU7" s="31"/>
      <c r="VV7" s="31"/>
      <c r="VW7" s="31"/>
      <c r="VX7" s="31"/>
      <c r="VY7" s="31"/>
      <c r="VZ7" s="31"/>
      <c r="WA7" s="31"/>
      <c r="WB7" s="31"/>
      <c r="WC7" s="31"/>
      <c r="WD7" s="31"/>
      <c r="WE7" s="31"/>
      <c r="WF7" s="31"/>
      <c r="WG7" s="31"/>
      <c r="WH7" s="31"/>
      <c r="WI7" s="31"/>
      <c r="WJ7" s="31"/>
      <c r="WK7" s="31"/>
      <c r="WL7" s="31"/>
      <c r="WM7" s="31"/>
      <c r="WN7" s="31"/>
      <c r="WO7" s="31"/>
      <c r="WP7" s="31"/>
      <c r="WQ7" s="31"/>
      <c r="WR7" s="31"/>
      <c r="WS7" s="31"/>
      <c r="WT7" s="31"/>
      <c r="WU7" s="31"/>
      <c r="WV7" s="31"/>
      <c r="WW7" s="31"/>
      <c r="WX7" s="31"/>
      <c r="WY7" s="31"/>
      <c r="WZ7" s="31"/>
      <c r="XA7" s="31"/>
      <c r="XB7" s="31"/>
      <c r="XC7" s="31"/>
      <c r="XD7" s="31"/>
      <c r="XE7" s="31"/>
      <c r="XF7" s="31"/>
      <c r="XG7" s="31"/>
      <c r="XH7" s="31"/>
      <c r="XI7" s="31"/>
      <c r="XJ7" s="31"/>
      <c r="XK7" s="31"/>
      <c r="XL7" s="31"/>
      <c r="XM7" s="31"/>
      <c r="XN7" s="31"/>
      <c r="XO7" s="31"/>
      <c r="XP7" s="31"/>
      <c r="XQ7" s="31"/>
      <c r="XR7" s="31"/>
      <c r="XS7" s="31"/>
      <c r="XT7" s="31"/>
      <c r="XU7" s="31"/>
      <c r="XV7" s="31"/>
      <c r="XW7" s="31"/>
      <c r="XX7" s="31"/>
      <c r="XY7" s="31"/>
      <c r="XZ7" s="31"/>
      <c r="YA7" s="31"/>
      <c r="YB7" s="31"/>
      <c r="YC7" s="31"/>
      <c r="YD7" s="31"/>
      <c r="YE7" s="31"/>
      <c r="YF7" s="31"/>
      <c r="YG7" s="31"/>
      <c r="YH7" s="31"/>
      <c r="YI7" s="31"/>
      <c r="YJ7" s="31"/>
      <c r="YK7" s="31"/>
      <c r="YL7" s="31"/>
      <c r="YM7" s="31"/>
      <c r="YN7" s="31"/>
      <c r="YO7" s="31"/>
      <c r="YP7" s="31"/>
      <c r="YQ7" s="31"/>
      <c r="YR7" s="31"/>
      <c r="YS7" s="31"/>
      <c r="YT7" s="31"/>
      <c r="YU7" s="31"/>
      <c r="YV7" s="31"/>
      <c r="YW7" s="31"/>
      <c r="YX7" s="31"/>
      <c r="YY7" s="31"/>
      <c r="YZ7" s="31"/>
      <c r="ZA7" s="31"/>
      <c r="ZB7" s="31"/>
      <c r="ZC7" s="31"/>
      <c r="ZD7" s="31"/>
      <c r="ZE7" s="31"/>
      <c r="ZF7" s="31"/>
      <c r="ZG7" s="31"/>
      <c r="ZH7" s="31"/>
      <c r="ZI7" s="31"/>
      <c r="ZJ7" s="31"/>
      <c r="ZK7" s="31"/>
      <c r="ZL7" s="31"/>
      <c r="ZM7" s="31"/>
      <c r="ZN7" s="31"/>
      <c r="ZO7" s="31"/>
      <c r="ZP7" s="31"/>
      <c r="ZQ7" s="31"/>
      <c r="ZR7" s="31"/>
      <c r="ZS7" s="31"/>
      <c r="ZT7" s="31"/>
      <c r="ZU7" s="31"/>
      <c r="ZV7" s="31"/>
      <c r="ZW7" s="31"/>
      <c r="ZX7" s="31"/>
      <c r="ZY7" s="31"/>
      <c r="ZZ7" s="31"/>
      <c r="AAA7" s="31"/>
      <c r="AAB7" s="31"/>
      <c r="AAC7" s="31"/>
      <c r="AAD7" s="31"/>
      <c r="AAE7" s="31"/>
      <c r="AAF7" s="31"/>
      <c r="AAG7" s="31"/>
      <c r="AAH7" s="31"/>
      <c r="AAI7" s="31"/>
      <c r="AAJ7" s="31"/>
      <c r="AAK7" s="31"/>
      <c r="AAL7" s="31"/>
      <c r="AAM7" s="31"/>
      <c r="AAN7" s="31"/>
      <c r="AAO7" s="31"/>
      <c r="AAP7" s="31"/>
      <c r="AAQ7" s="31"/>
      <c r="AAR7" s="31"/>
      <c r="AAS7" s="31"/>
      <c r="AAT7" s="31"/>
      <c r="AAU7" s="31"/>
      <c r="AAV7" s="31"/>
      <c r="AAW7" s="31"/>
      <c r="AAX7" s="31"/>
      <c r="AAY7" s="31"/>
      <c r="AAZ7" s="31"/>
      <c r="ABA7" s="31"/>
      <c r="ABB7" s="31"/>
      <c r="ABC7" s="31"/>
      <c r="ABD7" s="31"/>
      <c r="ABE7" s="31"/>
      <c r="ABF7" s="31"/>
      <c r="ABG7" s="31"/>
      <c r="ABH7" s="31"/>
      <c r="ABI7" s="31"/>
      <c r="ABJ7" s="31"/>
      <c r="ABK7" s="31"/>
      <c r="ABL7" s="31"/>
      <c r="ABM7" s="31"/>
      <c r="ABN7" s="31"/>
      <c r="ABO7" s="31"/>
      <c r="ABP7" s="31"/>
      <c r="ABQ7" s="31"/>
      <c r="ABR7" s="31"/>
      <c r="ABS7" s="31"/>
      <c r="ABT7" s="31"/>
      <c r="ABU7" s="31"/>
      <c r="ABV7" s="31"/>
      <c r="ABW7" s="31"/>
      <c r="ABX7" s="31"/>
      <c r="ABY7" s="31"/>
      <c r="ABZ7" s="31"/>
      <c r="ACA7" s="31"/>
      <c r="ACB7" s="31"/>
      <c r="ACC7" s="31"/>
      <c r="ACD7" s="31"/>
      <c r="ACE7" s="31"/>
      <c r="ACF7" s="31"/>
      <c r="ACG7" s="31"/>
      <c r="ACH7" s="31"/>
      <c r="ACI7" s="31"/>
      <c r="ACJ7" s="31"/>
      <c r="ACK7" s="31"/>
      <c r="ACL7" s="31"/>
      <c r="ACM7" s="31"/>
      <c r="ACN7" s="31"/>
      <c r="ACO7" s="31"/>
      <c r="ACP7" s="31"/>
      <c r="ACQ7" s="31"/>
      <c r="ACR7" s="31"/>
      <c r="ACS7" s="31"/>
      <c r="ACT7" s="31"/>
      <c r="ACU7" s="31"/>
      <c r="ACV7" s="31"/>
      <c r="ACW7" s="31"/>
      <c r="ACX7" s="31"/>
      <c r="ACY7" s="31"/>
      <c r="ACZ7" s="31"/>
      <c r="ADA7" s="31"/>
      <c r="ADB7" s="31"/>
      <c r="ADC7" s="31"/>
      <c r="ADD7" s="31"/>
      <c r="ADE7" s="31"/>
      <c r="ADF7" s="31"/>
      <c r="ADG7" s="31"/>
      <c r="ADH7" s="31"/>
      <c r="ADI7" s="31"/>
      <c r="ADJ7" s="31"/>
      <c r="ADK7" s="31"/>
      <c r="ADL7" s="31"/>
      <c r="ADM7" s="31"/>
      <c r="ADN7" s="31"/>
      <c r="ADO7" s="31"/>
      <c r="ADP7" s="31"/>
      <c r="ADQ7" s="31"/>
      <c r="ADR7" s="31"/>
      <c r="ADS7" s="31"/>
      <c r="ADT7" s="31"/>
      <c r="ADU7" s="31"/>
      <c r="ADV7" s="31"/>
      <c r="ADW7" s="31"/>
      <c r="ADX7" s="31"/>
      <c r="ADY7" s="31"/>
      <c r="ADZ7" s="31"/>
      <c r="AEA7" s="31"/>
      <c r="AEB7" s="31"/>
      <c r="AEC7" s="31"/>
      <c r="AED7" s="31"/>
      <c r="AEE7" s="31"/>
      <c r="AEF7" s="31"/>
      <c r="AEG7" s="31"/>
      <c r="AEH7" s="31"/>
      <c r="AEI7" s="31"/>
      <c r="AEJ7" s="31"/>
      <c r="AEK7" s="31"/>
      <c r="AEL7" s="31"/>
      <c r="AEM7" s="31"/>
      <c r="AEN7" s="31"/>
      <c r="AEO7" s="31"/>
      <c r="AEP7" s="31"/>
      <c r="AEQ7" s="31"/>
      <c r="AER7" s="31"/>
      <c r="AES7" s="31"/>
      <c r="AET7" s="31"/>
      <c r="AEU7" s="31"/>
      <c r="AEV7" s="31"/>
      <c r="AEW7" s="31"/>
      <c r="AEX7" s="31"/>
      <c r="AEY7" s="31"/>
      <c r="AEZ7" s="31"/>
      <c r="AFA7" s="31"/>
      <c r="AFB7" s="31"/>
      <c r="AFC7" s="31"/>
      <c r="AFD7" s="31"/>
      <c r="AFE7" s="31"/>
      <c r="AFF7" s="31"/>
      <c r="AFG7" s="31"/>
      <c r="AFH7" s="31"/>
      <c r="AFI7" s="31"/>
      <c r="AFJ7" s="31"/>
      <c r="AFK7" s="31"/>
      <c r="AFL7" s="31"/>
      <c r="AFM7" s="31"/>
      <c r="AFN7" s="31"/>
      <c r="AFO7" s="31"/>
      <c r="AFP7" s="31"/>
      <c r="AFQ7" s="31"/>
      <c r="AFR7" s="31"/>
      <c r="AFS7" s="31"/>
      <c r="AFT7" s="31"/>
      <c r="AFU7" s="31"/>
      <c r="AFV7" s="31"/>
      <c r="AFW7" s="31"/>
      <c r="AFX7" s="31"/>
      <c r="AFY7" s="31"/>
      <c r="AFZ7" s="31"/>
      <c r="AGA7" s="31"/>
      <c r="AGB7" s="31"/>
      <c r="AGC7" s="31"/>
      <c r="AGD7" s="31"/>
      <c r="AGE7" s="31"/>
      <c r="AGF7" s="31"/>
      <c r="AGG7" s="31"/>
      <c r="AGH7" s="31"/>
      <c r="AGI7" s="31"/>
      <c r="AGJ7" s="31"/>
      <c r="AGK7" s="31"/>
      <c r="AGL7" s="31"/>
      <c r="AGM7" s="31"/>
      <c r="AGN7" s="31"/>
      <c r="AGO7" s="31"/>
      <c r="AGP7" s="31"/>
      <c r="AGQ7" s="31"/>
      <c r="AGR7" s="31"/>
      <c r="AGS7" s="31"/>
      <c r="AGT7" s="31"/>
      <c r="AGU7" s="31"/>
      <c r="AGV7" s="31"/>
      <c r="AGW7" s="31"/>
      <c r="AGX7" s="31"/>
      <c r="AGY7" s="31"/>
      <c r="AGZ7" s="31"/>
      <c r="AHA7" s="31"/>
      <c r="AHB7" s="31"/>
      <c r="AHC7" s="31"/>
      <c r="AHD7" s="31"/>
      <c r="AHE7" s="31"/>
      <c r="AHF7" s="31"/>
      <c r="AHG7" s="31"/>
      <c r="AHH7" s="31"/>
      <c r="AHI7" s="31"/>
      <c r="AHJ7" s="31"/>
      <c r="AHK7" s="31"/>
      <c r="AHL7" s="31"/>
      <c r="AHM7" s="31"/>
      <c r="AHN7" s="31"/>
      <c r="AHO7" s="31"/>
      <c r="AHP7" s="31"/>
      <c r="AHQ7" s="31"/>
      <c r="AHR7" s="31"/>
      <c r="AHS7" s="31"/>
      <c r="AHT7" s="31"/>
      <c r="AHU7" s="31"/>
      <c r="AHV7" s="31"/>
      <c r="AHW7" s="31"/>
      <c r="AHX7" s="31"/>
      <c r="AHY7" s="31"/>
      <c r="AHZ7" s="31"/>
      <c r="AIA7" s="31"/>
      <c r="AIB7" s="31"/>
      <c r="AIC7" s="31"/>
      <c r="AID7" s="31"/>
      <c r="AIE7" s="31"/>
      <c r="AIF7" s="31"/>
      <c r="AIG7" s="31"/>
      <c r="AIH7" s="31"/>
      <c r="AII7" s="31"/>
      <c r="AIJ7" s="31"/>
      <c r="AIK7" s="31"/>
      <c r="AIL7" s="31"/>
      <c r="AIM7" s="31"/>
      <c r="AIN7" s="31"/>
      <c r="AIO7" s="31"/>
      <c r="AIP7" s="31"/>
      <c r="AIQ7" s="31"/>
      <c r="AIR7" s="31"/>
      <c r="AIS7" s="31"/>
      <c r="AIT7" s="31"/>
      <c r="AIU7" s="31"/>
      <c r="AIV7" s="31"/>
      <c r="AIW7" s="31"/>
      <c r="AIX7" s="31"/>
      <c r="AIY7" s="31"/>
      <c r="AIZ7" s="31"/>
      <c r="AJA7" s="31"/>
      <c r="AJB7" s="31"/>
      <c r="AJC7" s="31"/>
      <c r="AJD7" s="31"/>
      <c r="AJE7" s="31"/>
      <c r="AJF7" s="31"/>
      <c r="AJG7" s="31"/>
      <c r="AJH7" s="31"/>
      <c r="AJI7" s="31"/>
      <c r="AJJ7" s="31"/>
      <c r="AJK7" s="31"/>
      <c r="AJL7" s="31"/>
      <c r="AJM7" s="31"/>
      <c r="AJN7" s="31"/>
      <c r="AJO7" s="31"/>
      <c r="AJP7" s="31"/>
      <c r="AJQ7" s="31"/>
      <c r="AJR7" s="31"/>
      <c r="AJS7" s="31"/>
      <c r="AJT7" s="31"/>
      <c r="AJU7" s="31"/>
      <c r="AJV7" s="31"/>
      <c r="AJW7" s="31"/>
      <c r="AJX7" s="31"/>
      <c r="AJY7" s="31"/>
      <c r="AJZ7" s="31"/>
      <c r="AKA7" s="31"/>
      <c r="AKB7" s="31"/>
      <c r="AKC7" s="31"/>
      <c r="AKD7" s="31"/>
      <c r="AKE7" s="31"/>
      <c r="AKF7" s="31"/>
      <c r="AKG7" s="31"/>
      <c r="AKH7" s="31"/>
      <c r="AKI7" s="31"/>
      <c r="AKJ7" s="31"/>
      <c r="AKK7" s="31"/>
      <c r="AKL7" s="31"/>
      <c r="AKM7" s="31"/>
      <c r="AKN7" s="31"/>
      <c r="AKO7" s="31"/>
      <c r="AKP7" s="31"/>
      <c r="AKQ7" s="31"/>
      <c r="AKR7" s="31"/>
      <c r="AKS7" s="31"/>
      <c r="AKT7" s="31"/>
      <c r="AKU7" s="31"/>
      <c r="AKV7" s="31"/>
      <c r="AKW7" s="31"/>
      <c r="AKX7" s="31"/>
      <c r="AKY7" s="31"/>
      <c r="AKZ7" s="31"/>
      <c r="ALA7" s="31"/>
      <c r="ALB7" s="31"/>
      <c r="ALC7" s="31"/>
      <c r="ALD7" s="31"/>
      <c r="ALE7" s="31"/>
      <c r="ALF7" s="31"/>
      <c r="ALG7" s="31"/>
      <c r="ALH7" s="31"/>
      <c r="ALI7" s="31"/>
      <c r="ALJ7" s="31"/>
      <c r="ALK7" s="31"/>
      <c r="ALL7" s="31"/>
      <c r="ALM7" s="31"/>
      <c r="ALN7" s="31"/>
      <c r="ALO7" s="31"/>
      <c r="ALP7" s="31"/>
      <c r="ALQ7" s="31"/>
      <c r="ALR7" s="31"/>
      <c r="ALS7" s="31"/>
      <c r="ALT7" s="31"/>
      <c r="ALU7" s="31"/>
      <c r="ALV7" s="31"/>
      <c r="ALW7" s="31"/>
      <c r="ALX7" s="31"/>
      <c r="ALY7" s="31"/>
      <c r="ALZ7" s="31"/>
      <c r="AMA7" s="31"/>
      <c r="AMB7" s="31"/>
      <c r="AMC7" s="31"/>
      <c r="AMD7" s="31"/>
      <c r="AME7" s="31"/>
      <c r="AMF7" s="31"/>
      <c r="AMG7" s="31"/>
      <c r="AMH7" s="31"/>
      <c r="AMI7" s="31"/>
      <c r="AMJ7" s="31"/>
      <c r="AMK7" s="31"/>
      <c r="AML7" s="31"/>
      <c r="AMM7" s="31"/>
      <c r="AMN7" s="31"/>
      <c r="AMO7" s="31"/>
      <c r="AMP7" s="31"/>
      <c r="AMQ7" s="31"/>
      <c r="AMR7" s="31"/>
      <c r="AMS7" s="31"/>
      <c r="AMT7" s="31"/>
      <c r="AMU7" s="31"/>
      <c r="AMV7" s="31"/>
      <c r="AMW7" s="31"/>
      <c r="AMX7" s="31"/>
      <c r="AMY7" s="31"/>
      <c r="AMZ7" s="31"/>
      <c r="ANA7" s="31"/>
      <c r="ANB7" s="31"/>
      <c r="ANC7" s="31"/>
      <c r="AND7" s="31"/>
      <c r="ANE7" s="31"/>
      <c r="ANF7" s="31"/>
      <c r="ANG7" s="31"/>
      <c r="ANH7" s="31"/>
      <c r="ANI7" s="31"/>
      <c r="ANJ7" s="31"/>
      <c r="ANK7" s="31"/>
      <c r="ANL7" s="31"/>
      <c r="ANM7" s="31"/>
      <c r="ANN7" s="31"/>
      <c r="ANO7" s="31"/>
      <c r="ANP7" s="31"/>
      <c r="ANQ7" s="31"/>
      <c r="ANR7" s="31"/>
      <c r="ANS7" s="31"/>
      <c r="ANT7" s="31"/>
      <c r="ANU7" s="31"/>
      <c r="ANV7" s="31"/>
      <c r="ANW7" s="31"/>
      <c r="ANX7" s="31"/>
      <c r="ANY7" s="31"/>
      <c r="ANZ7" s="31"/>
      <c r="AOA7" s="31"/>
      <c r="AOB7" s="31"/>
      <c r="AOC7" s="31"/>
      <c r="AOD7" s="31"/>
      <c r="AOE7" s="31"/>
      <c r="AOF7" s="31"/>
      <c r="AOG7" s="31"/>
      <c r="AOH7" s="31"/>
      <c r="AOI7" s="31"/>
      <c r="AOJ7" s="31"/>
      <c r="AOK7" s="31"/>
      <c r="AOL7" s="31"/>
      <c r="AOM7" s="31"/>
      <c r="AON7" s="31"/>
      <c r="AOO7" s="31"/>
      <c r="AOP7" s="31"/>
      <c r="AOQ7" s="31"/>
      <c r="AOR7" s="31"/>
      <c r="AOS7" s="31"/>
      <c r="AOT7" s="31"/>
      <c r="AOU7" s="31"/>
      <c r="AOV7" s="31"/>
      <c r="AOW7" s="31"/>
      <c r="AOX7" s="31"/>
      <c r="AOY7" s="31"/>
      <c r="AOZ7" s="31"/>
      <c r="APA7" s="31"/>
      <c r="APB7" s="31"/>
      <c r="APC7" s="31"/>
      <c r="APD7" s="31"/>
      <c r="APE7" s="31"/>
      <c r="APF7" s="31"/>
      <c r="APG7" s="31"/>
      <c r="APH7" s="31"/>
      <c r="API7" s="31"/>
      <c r="APJ7" s="31"/>
      <c r="APK7" s="31"/>
      <c r="APL7" s="31"/>
      <c r="APM7" s="31"/>
      <c r="APN7" s="31"/>
      <c r="APO7" s="31"/>
      <c r="APP7" s="31"/>
      <c r="APQ7" s="31"/>
      <c r="APR7" s="31"/>
      <c r="APS7" s="31"/>
      <c r="APT7" s="31"/>
      <c r="APU7" s="31"/>
      <c r="APV7" s="31"/>
      <c r="APW7" s="31"/>
      <c r="APX7" s="31"/>
      <c r="APY7" s="31"/>
      <c r="APZ7" s="31"/>
      <c r="AQA7" s="31"/>
      <c r="AQB7" s="31"/>
      <c r="AQC7" s="31"/>
      <c r="AQD7" s="31"/>
      <c r="AQE7" s="31"/>
      <c r="AQF7" s="31"/>
      <c r="AQG7" s="31"/>
      <c r="AQH7" s="31"/>
      <c r="AQI7" s="31"/>
      <c r="AQJ7" s="31"/>
      <c r="AQK7" s="31"/>
      <c r="AQL7" s="31"/>
      <c r="AQM7" s="31"/>
      <c r="AQN7" s="31"/>
      <c r="AQO7" s="31"/>
      <c r="AQP7" s="31"/>
      <c r="AQQ7" s="31"/>
      <c r="AQR7" s="31"/>
      <c r="AQS7" s="31"/>
      <c r="AQT7" s="31"/>
      <c r="AQU7" s="31"/>
      <c r="AQV7" s="31"/>
      <c r="AQW7" s="31"/>
      <c r="AQX7" s="31"/>
      <c r="AQY7" s="31"/>
      <c r="AQZ7" s="31"/>
      <c r="ARA7" s="31"/>
      <c r="ARB7" s="31"/>
      <c r="ARC7" s="31"/>
      <c r="ARD7" s="31"/>
      <c r="ARE7" s="31"/>
      <c r="ARF7" s="31"/>
      <c r="ARG7" s="31"/>
      <c r="ARH7" s="31"/>
      <c r="ARI7" s="31"/>
      <c r="ARJ7" s="31"/>
      <c r="ARK7" s="31"/>
      <c r="ARL7" s="31"/>
      <c r="ARM7" s="31"/>
      <c r="ARN7" s="31"/>
      <c r="ARO7" s="31"/>
      <c r="ARP7" s="31"/>
      <c r="ARQ7" s="31"/>
      <c r="ARR7" s="31"/>
      <c r="ARS7" s="31"/>
      <c r="ART7" s="31"/>
      <c r="ARU7" s="31"/>
      <c r="ARV7" s="31"/>
      <c r="ARW7" s="31"/>
      <c r="ARX7" s="31"/>
      <c r="ARY7" s="31"/>
      <c r="ARZ7" s="31"/>
      <c r="ASA7" s="31"/>
      <c r="ASB7" s="31"/>
      <c r="ASC7" s="31"/>
      <c r="ASD7" s="31"/>
      <c r="ASE7" s="31"/>
      <c r="ASF7" s="31"/>
      <c r="ASG7" s="31"/>
      <c r="ASH7" s="31"/>
      <c r="ASI7" s="31"/>
      <c r="ASJ7" s="31"/>
      <c r="ASK7" s="31"/>
      <c r="ASL7" s="31"/>
      <c r="ASM7" s="31"/>
      <c r="ASN7" s="31"/>
      <c r="ASO7" s="31"/>
      <c r="ASP7" s="31"/>
      <c r="ASQ7" s="31"/>
      <c r="ASR7" s="31"/>
      <c r="ASS7" s="31"/>
      <c r="AST7" s="31"/>
      <c r="ASU7" s="31"/>
      <c r="ASV7" s="31"/>
      <c r="ASW7" s="31"/>
      <c r="ASX7" s="31"/>
      <c r="ASY7" s="31"/>
      <c r="ASZ7" s="31"/>
      <c r="ATA7" s="31"/>
      <c r="ATB7" s="31"/>
      <c r="ATC7" s="31"/>
      <c r="ATD7" s="31"/>
      <c r="ATE7" s="31"/>
      <c r="ATF7" s="31"/>
      <c r="ATG7" s="31"/>
      <c r="ATH7" s="31"/>
      <c r="ATI7" s="31"/>
      <c r="ATJ7" s="31"/>
      <c r="ATK7" s="31"/>
      <c r="ATL7" s="31"/>
      <c r="ATM7" s="31"/>
      <c r="ATN7" s="31"/>
      <c r="ATO7" s="31"/>
      <c r="ATP7" s="31"/>
      <c r="ATQ7" s="31"/>
      <c r="ATR7" s="31"/>
      <c r="ATS7" s="31"/>
      <c r="ATT7" s="31"/>
      <c r="ATU7" s="31"/>
      <c r="ATV7" s="31"/>
      <c r="ATW7" s="31"/>
      <c r="ATX7" s="31"/>
      <c r="ATY7" s="31"/>
      <c r="ATZ7" s="31"/>
      <c r="AUA7" s="31"/>
      <c r="AUB7" s="31"/>
      <c r="AUC7" s="31"/>
      <c r="AUD7" s="31"/>
      <c r="AUE7" s="31"/>
      <c r="AUF7" s="31"/>
      <c r="AUG7" s="31"/>
      <c r="AUH7" s="31"/>
      <c r="AUI7" s="31"/>
      <c r="AUJ7" s="31"/>
      <c r="AUK7" s="31"/>
      <c r="AUL7" s="31"/>
      <c r="AUM7" s="31"/>
      <c r="AUN7" s="31"/>
      <c r="AUO7" s="31"/>
      <c r="AUP7" s="31"/>
      <c r="AUQ7" s="31"/>
      <c r="AUR7" s="31"/>
      <c r="AUS7" s="31"/>
      <c r="AUT7" s="31"/>
      <c r="AUU7" s="31"/>
      <c r="AUV7" s="31"/>
      <c r="AUW7" s="31"/>
      <c r="AUX7" s="31"/>
      <c r="AUY7" s="31"/>
      <c r="AUZ7" s="31"/>
      <c r="AVA7" s="31"/>
      <c r="AVB7" s="31"/>
      <c r="AVC7" s="31"/>
      <c r="AVD7" s="31"/>
      <c r="AVE7" s="31"/>
      <c r="AVF7" s="31"/>
      <c r="AVG7" s="31"/>
      <c r="AVH7" s="31"/>
      <c r="AVI7" s="31"/>
      <c r="AVJ7" s="31"/>
      <c r="AVK7" s="31"/>
      <c r="AVL7" s="31"/>
      <c r="AVM7" s="31"/>
      <c r="AVN7" s="31"/>
      <c r="AVO7" s="31"/>
      <c r="AVP7" s="31"/>
      <c r="AVQ7" s="31"/>
      <c r="AVR7" s="31"/>
      <c r="AVS7" s="31"/>
      <c r="AVT7" s="31"/>
      <c r="AVU7" s="31"/>
      <c r="AVV7" s="31"/>
      <c r="AVW7" s="31"/>
      <c r="AVX7" s="31"/>
      <c r="AVY7" s="31"/>
      <c r="AVZ7" s="31"/>
      <c r="AWA7" s="31"/>
      <c r="AWB7" s="31"/>
      <c r="AWC7" s="31"/>
      <c r="AWD7" s="31"/>
      <c r="AWE7" s="31"/>
      <c r="AWF7" s="31"/>
      <c r="AWG7" s="31"/>
      <c r="AWH7" s="31"/>
      <c r="AWI7" s="31"/>
      <c r="AWJ7" s="31"/>
      <c r="AWK7" s="31"/>
      <c r="AWL7" s="31"/>
      <c r="AWM7" s="31"/>
      <c r="AWN7" s="31"/>
      <c r="AWO7" s="31"/>
      <c r="AWP7" s="31"/>
      <c r="AWQ7" s="31"/>
      <c r="AWR7" s="31"/>
      <c r="AWS7" s="31"/>
      <c r="AWT7" s="31"/>
      <c r="AWU7" s="31"/>
      <c r="AWV7" s="31"/>
      <c r="AWW7" s="31"/>
      <c r="AWX7" s="31"/>
      <c r="AWY7" s="31"/>
      <c r="AWZ7" s="31"/>
      <c r="AXA7" s="31"/>
      <c r="AXB7" s="31"/>
      <c r="AXC7" s="31"/>
      <c r="AXD7" s="31"/>
      <c r="AXE7" s="31"/>
      <c r="AXF7" s="31"/>
      <c r="AXG7" s="31"/>
      <c r="AXH7" s="31"/>
      <c r="AXI7" s="31"/>
      <c r="AXJ7" s="31"/>
      <c r="AXK7" s="31"/>
      <c r="AXL7" s="31"/>
      <c r="AXM7" s="31"/>
      <c r="AXN7" s="31"/>
    </row>
    <row r="8" spans="1:1314" s="19" customFormat="1" ht="27.6" customHeight="1" thickBot="1">
      <c r="A8" s="182"/>
      <c r="C8" s="189" t="s">
        <v>24</v>
      </c>
      <c r="D8" s="190" t="s">
        <v>25</v>
      </c>
      <c r="E8" s="191" t="s">
        <v>26</v>
      </c>
      <c r="F8" s="191" t="s">
        <v>27</v>
      </c>
      <c r="G8" s="191" t="s">
        <v>28</v>
      </c>
      <c r="H8" s="192" t="s">
        <v>29</v>
      </c>
      <c r="I8" s="51" t="s">
        <v>30</v>
      </c>
      <c r="J8" s="52" t="s">
        <v>31</v>
      </c>
      <c r="K8" s="51" t="s">
        <v>32</v>
      </c>
      <c r="L8" s="52"/>
      <c r="M8" s="51" t="s">
        <v>33</v>
      </c>
      <c r="N8" s="52" t="s">
        <v>34</v>
      </c>
      <c r="O8" s="193" t="s">
        <v>35</v>
      </c>
      <c r="P8" s="193" t="s">
        <v>35</v>
      </c>
      <c r="Q8" s="182"/>
      <c r="S8" s="31"/>
      <c r="T8" s="31"/>
      <c r="U8" s="31"/>
      <c r="V8" s="31"/>
      <c r="W8" s="31"/>
      <c r="X8" s="31"/>
      <c r="Y8" s="31"/>
      <c r="Z8" s="31"/>
      <c r="AA8" s="31"/>
      <c r="AB8" s="44"/>
      <c r="AC8" s="44">
        <f>SUM(AC9:AC21)</f>
        <v>0</v>
      </c>
      <c r="AD8" s="44">
        <f t="shared" ref="AD8:AH8" si="0">SUM(AD9:AD21)</f>
        <v>0</v>
      </c>
      <c r="AE8" s="44">
        <f>SUM(AE9:AE21)</f>
        <v>0</v>
      </c>
      <c r="AF8" s="44">
        <f>SUM(AF9:AF21)</f>
        <v>0</v>
      </c>
      <c r="AG8" s="44">
        <f t="shared" si="0"/>
        <v>0</v>
      </c>
      <c r="AH8" s="44">
        <f t="shared" si="0"/>
        <v>0</v>
      </c>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c r="KQ8" s="31"/>
      <c r="KR8" s="31"/>
      <c r="KS8" s="31"/>
      <c r="KT8" s="31"/>
      <c r="KU8" s="31"/>
      <c r="KV8" s="31"/>
      <c r="KW8" s="31"/>
      <c r="KX8" s="31"/>
      <c r="KY8" s="31"/>
      <c r="KZ8" s="31"/>
      <c r="LA8" s="31"/>
      <c r="LB8" s="31"/>
      <c r="LC8" s="31"/>
      <c r="LD8" s="31"/>
      <c r="LE8" s="31"/>
      <c r="LF8" s="31"/>
      <c r="LG8" s="31"/>
      <c r="LH8" s="31"/>
      <c r="LI8" s="31"/>
      <c r="LJ8" s="31"/>
      <c r="LK8" s="31"/>
      <c r="LL8" s="31"/>
      <c r="LM8" s="31"/>
      <c r="LN8" s="31"/>
      <c r="LO8" s="31"/>
      <c r="LP8" s="31"/>
      <c r="LQ8" s="31"/>
      <c r="LR8" s="31"/>
      <c r="LS8" s="31"/>
      <c r="LT8" s="31"/>
      <c r="LU8" s="31"/>
      <c r="LV8" s="31"/>
      <c r="LW8" s="31"/>
      <c r="LX8" s="31"/>
      <c r="LY8" s="31"/>
      <c r="LZ8" s="31"/>
      <c r="MA8" s="31"/>
      <c r="MB8" s="31"/>
      <c r="MC8" s="31"/>
      <c r="MD8" s="31"/>
      <c r="ME8" s="31"/>
      <c r="MF8" s="31"/>
      <c r="MG8" s="31"/>
      <c r="MH8" s="31"/>
      <c r="MI8" s="31"/>
      <c r="MJ8" s="31"/>
      <c r="MK8" s="31"/>
      <c r="ML8" s="31"/>
      <c r="MM8" s="31"/>
      <c r="MN8" s="31"/>
      <c r="MO8" s="31"/>
      <c r="MP8" s="31"/>
      <c r="MQ8" s="31"/>
      <c r="MR8" s="31"/>
      <c r="MS8" s="31"/>
      <c r="MT8" s="31"/>
      <c r="MU8" s="31"/>
      <c r="MV8" s="31"/>
      <c r="MW8" s="31"/>
      <c r="MX8" s="31"/>
      <c r="MY8" s="31"/>
      <c r="MZ8" s="31"/>
      <c r="NA8" s="31"/>
      <c r="NB8" s="31"/>
      <c r="NC8" s="31"/>
      <c r="ND8" s="31"/>
      <c r="NE8" s="31"/>
      <c r="NF8" s="31"/>
      <c r="NG8" s="31"/>
      <c r="NH8" s="31"/>
      <c r="NI8" s="31"/>
      <c r="NJ8" s="31"/>
      <c r="NK8" s="31"/>
      <c r="NL8" s="31"/>
      <c r="NM8" s="31"/>
      <c r="NN8" s="31"/>
      <c r="NO8" s="31"/>
      <c r="NP8" s="31"/>
      <c r="NQ8" s="31"/>
      <c r="NR8" s="31"/>
      <c r="NS8" s="31"/>
      <c r="NT8" s="31"/>
      <c r="NU8" s="31"/>
      <c r="NV8" s="31"/>
      <c r="NW8" s="31"/>
      <c r="NX8" s="31"/>
      <c r="NY8" s="31"/>
      <c r="NZ8" s="31"/>
      <c r="OA8" s="31"/>
      <c r="OB8" s="31"/>
      <c r="OC8" s="31"/>
      <c r="OD8" s="31"/>
      <c r="OE8" s="31"/>
      <c r="OF8" s="31"/>
      <c r="OG8" s="31"/>
      <c r="OH8" s="31"/>
      <c r="OI8" s="31"/>
      <c r="OJ8" s="31"/>
      <c r="OK8" s="31"/>
      <c r="OL8" s="31"/>
      <c r="OM8" s="31"/>
      <c r="ON8" s="31"/>
      <c r="OO8" s="31"/>
      <c r="OP8" s="31"/>
      <c r="OQ8" s="31"/>
      <c r="OR8" s="31"/>
      <c r="OS8" s="31"/>
      <c r="OT8" s="31"/>
      <c r="OU8" s="31"/>
      <c r="OV8" s="31"/>
      <c r="OW8" s="31"/>
      <c r="OX8" s="31"/>
      <c r="OY8" s="31"/>
      <c r="OZ8" s="31"/>
      <c r="PA8" s="31"/>
      <c r="PB8" s="31"/>
      <c r="PC8" s="31"/>
      <c r="PD8" s="31"/>
      <c r="PE8" s="31"/>
      <c r="PF8" s="31"/>
      <c r="PG8" s="31"/>
      <c r="PH8" s="31"/>
      <c r="PI8" s="31"/>
      <c r="PJ8" s="31"/>
      <c r="PK8" s="31"/>
      <c r="PL8" s="31"/>
      <c r="PM8" s="31"/>
      <c r="PN8" s="31"/>
      <c r="PO8" s="31"/>
      <c r="PP8" s="31"/>
      <c r="PQ8" s="31"/>
      <c r="PR8" s="31"/>
      <c r="PS8" s="31"/>
      <c r="PT8" s="31"/>
      <c r="PU8" s="31"/>
      <c r="PV8" s="31"/>
      <c r="PW8" s="31"/>
      <c r="PX8" s="31"/>
      <c r="PY8" s="31"/>
      <c r="PZ8" s="31"/>
      <c r="QA8" s="31"/>
      <c r="QB8" s="31"/>
      <c r="QC8" s="31"/>
      <c r="QD8" s="31"/>
      <c r="QE8" s="31"/>
      <c r="QF8" s="31"/>
      <c r="QG8" s="31"/>
      <c r="QH8" s="31"/>
      <c r="QI8" s="31"/>
      <c r="QJ8" s="31"/>
      <c r="QK8" s="31"/>
      <c r="QL8" s="31"/>
      <c r="QM8" s="31"/>
      <c r="QN8" s="31"/>
      <c r="QO8" s="31"/>
      <c r="QP8" s="31"/>
      <c r="QQ8" s="31"/>
      <c r="QR8" s="31"/>
      <c r="QS8" s="31"/>
      <c r="QT8" s="31"/>
      <c r="QU8" s="31"/>
      <c r="QV8" s="31"/>
      <c r="QW8" s="31"/>
      <c r="QX8" s="31"/>
      <c r="QY8" s="31"/>
      <c r="QZ8" s="31"/>
      <c r="RA8" s="31"/>
      <c r="RB8" s="31"/>
      <c r="RC8" s="31"/>
      <c r="RD8" s="31"/>
      <c r="RE8" s="31"/>
      <c r="RF8" s="31"/>
      <c r="RG8" s="31"/>
      <c r="RH8" s="31"/>
      <c r="RI8" s="31"/>
      <c r="RJ8" s="31"/>
      <c r="RK8" s="31"/>
      <c r="RL8" s="31"/>
      <c r="RM8" s="31"/>
      <c r="RN8" s="31"/>
      <c r="RO8" s="31"/>
      <c r="RP8" s="31"/>
      <c r="RQ8" s="31"/>
      <c r="RR8" s="31"/>
      <c r="RS8" s="31"/>
      <c r="RT8" s="31"/>
      <c r="RU8" s="31"/>
      <c r="RV8" s="31"/>
      <c r="RW8" s="31"/>
      <c r="RX8" s="31"/>
      <c r="RY8" s="31"/>
      <c r="RZ8" s="31"/>
      <c r="SA8" s="31"/>
      <c r="SB8" s="31"/>
      <c r="SC8" s="31"/>
      <c r="SD8" s="31"/>
      <c r="SE8" s="31"/>
      <c r="SF8" s="31"/>
      <c r="SG8" s="31"/>
      <c r="SH8" s="31"/>
      <c r="SI8" s="31"/>
      <c r="SJ8" s="31"/>
      <c r="SK8" s="31"/>
      <c r="SL8" s="31"/>
      <c r="SM8" s="31"/>
      <c r="SN8" s="31"/>
      <c r="SO8" s="31"/>
      <c r="SP8" s="31"/>
      <c r="SQ8" s="31"/>
      <c r="SR8" s="31"/>
      <c r="SS8" s="31"/>
      <c r="ST8" s="31"/>
      <c r="SU8" s="31"/>
      <c r="SV8" s="31"/>
      <c r="SW8" s="31"/>
      <c r="SX8" s="31"/>
      <c r="SY8" s="31"/>
      <c r="SZ8" s="31"/>
      <c r="TA8" s="31"/>
      <c r="TB8" s="31"/>
      <c r="TC8" s="31"/>
      <c r="TD8" s="31"/>
      <c r="TE8" s="31"/>
      <c r="TF8" s="31"/>
      <c r="TG8" s="31"/>
      <c r="TH8" s="31"/>
      <c r="TI8" s="31"/>
      <c r="TJ8" s="31"/>
      <c r="TK8" s="31"/>
      <c r="TL8" s="31"/>
      <c r="TM8" s="31"/>
      <c r="TN8" s="31"/>
      <c r="TO8" s="31"/>
      <c r="TP8" s="31"/>
      <c r="TQ8" s="31"/>
      <c r="TR8" s="31"/>
      <c r="TS8" s="31"/>
      <c r="TT8" s="31"/>
      <c r="TU8" s="31"/>
      <c r="TV8" s="31"/>
      <c r="TW8" s="31"/>
      <c r="TX8" s="31"/>
      <c r="TY8" s="31"/>
      <c r="TZ8" s="31"/>
      <c r="UA8" s="31"/>
      <c r="UB8" s="31"/>
      <c r="UC8" s="31"/>
      <c r="UD8" s="31"/>
      <c r="UE8" s="31"/>
      <c r="UF8" s="31"/>
      <c r="UG8" s="31"/>
      <c r="UH8" s="31"/>
      <c r="UI8" s="31"/>
      <c r="UJ8" s="31"/>
      <c r="UK8" s="31"/>
      <c r="UL8" s="31"/>
      <c r="UM8" s="31"/>
      <c r="UN8" s="31"/>
      <c r="UO8" s="31"/>
      <c r="UP8" s="31"/>
      <c r="UQ8" s="31"/>
      <c r="UR8" s="31"/>
      <c r="US8" s="31"/>
      <c r="UT8" s="31"/>
      <c r="UU8" s="31"/>
      <c r="UV8" s="31"/>
      <c r="UW8" s="31"/>
      <c r="UX8" s="31"/>
      <c r="UY8" s="31"/>
      <c r="UZ8" s="31"/>
      <c r="VA8" s="31"/>
      <c r="VB8" s="31"/>
      <c r="VC8" s="31"/>
      <c r="VD8" s="31"/>
      <c r="VE8" s="31"/>
      <c r="VF8" s="31"/>
      <c r="VG8" s="31"/>
      <c r="VH8" s="31"/>
      <c r="VI8" s="31"/>
      <c r="VJ8" s="31"/>
      <c r="VK8" s="31"/>
      <c r="VL8" s="31"/>
      <c r="VM8" s="31"/>
      <c r="VN8" s="31"/>
      <c r="VO8" s="31"/>
      <c r="VP8" s="31"/>
      <c r="VQ8" s="31"/>
      <c r="VR8" s="31"/>
      <c r="VS8" s="31"/>
      <c r="VT8" s="31"/>
      <c r="VU8" s="31"/>
      <c r="VV8" s="31"/>
      <c r="VW8" s="31"/>
      <c r="VX8" s="31"/>
      <c r="VY8" s="31"/>
      <c r="VZ8" s="31"/>
      <c r="WA8" s="31"/>
      <c r="WB8" s="31"/>
      <c r="WC8" s="31"/>
      <c r="WD8" s="31"/>
      <c r="WE8" s="31"/>
      <c r="WF8" s="31"/>
      <c r="WG8" s="31"/>
      <c r="WH8" s="31"/>
      <c r="WI8" s="31"/>
      <c r="WJ8" s="31"/>
      <c r="WK8" s="31"/>
      <c r="WL8" s="31"/>
      <c r="WM8" s="31"/>
      <c r="WN8" s="31"/>
      <c r="WO8" s="31"/>
      <c r="WP8" s="31"/>
      <c r="WQ8" s="31"/>
      <c r="WR8" s="31"/>
      <c r="WS8" s="31"/>
      <c r="WT8" s="31"/>
      <c r="WU8" s="31"/>
      <c r="WV8" s="31"/>
      <c r="WW8" s="31"/>
      <c r="WX8" s="31"/>
      <c r="WY8" s="31"/>
      <c r="WZ8" s="31"/>
      <c r="XA8" s="31"/>
      <c r="XB8" s="31"/>
      <c r="XC8" s="31"/>
      <c r="XD8" s="31"/>
      <c r="XE8" s="31"/>
      <c r="XF8" s="31"/>
      <c r="XG8" s="31"/>
      <c r="XH8" s="31"/>
      <c r="XI8" s="31"/>
      <c r="XJ8" s="31"/>
      <c r="XK8" s="31"/>
      <c r="XL8" s="31"/>
      <c r="XM8" s="31"/>
      <c r="XN8" s="31"/>
      <c r="XO8" s="31"/>
      <c r="XP8" s="31"/>
      <c r="XQ8" s="31"/>
      <c r="XR8" s="31"/>
      <c r="XS8" s="31"/>
      <c r="XT8" s="31"/>
      <c r="XU8" s="31"/>
      <c r="XV8" s="31"/>
      <c r="XW8" s="31"/>
      <c r="XX8" s="31"/>
      <c r="XY8" s="31"/>
      <c r="XZ8" s="31"/>
      <c r="YA8" s="31"/>
      <c r="YB8" s="31"/>
      <c r="YC8" s="31"/>
      <c r="YD8" s="31"/>
      <c r="YE8" s="31"/>
      <c r="YF8" s="31"/>
      <c r="YG8" s="31"/>
      <c r="YH8" s="31"/>
      <c r="YI8" s="31"/>
      <c r="YJ8" s="31"/>
      <c r="YK8" s="31"/>
      <c r="YL8" s="31"/>
      <c r="YM8" s="31"/>
      <c r="YN8" s="31"/>
      <c r="YO8" s="31"/>
      <c r="YP8" s="31"/>
      <c r="YQ8" s="31"/>
      <c r="YR8" s="31"/>
      <c r="YS8" s="31"/>
      <c r="YT8" s="31"/>
      <c r="YU8" s="31"/>
      <c r="YV8" s="31"/>
      <c r="YW8" s="31"/>
      <c r="YX8" s="31"/>
      <c r="YY8" s="31"/>
      <c r="YZ8" s="31"/>
      <c r="ZA8" s="31"/>
      <c r="ZB8" s="31"/>
      <c r="ZC8" s="31"/>
      <c r="ZD8" s="31"/>
      <c r="ZE8" s="31"/>
      <c r="ZF8" s="31"/>
      <c r="ZG8" s="31"/>
      <c r="ZH8" s="31"/>
      <c r="ZI8" s="31"/>
      <c r="ZJ8" s="31"/>
      <c r="ZK8" s="31"/>
      <c r="ZL8" s="31"/>
      <c r="ZM8" s="31"/>
      <c r="ZN8" s="31"/>
      <c r="ZO8" s="31"/>
      <c r="ZP8" s="31"/>
      <c r="ZQ8" s="31"/>
      <c r="ZR8" s="31"/>
      <c r="ZS8" s="31"/>
      <c r="ZT8" s="31"/>
      <c r="ZU8" s="31"/>
      <c r="ZV8" s="31"/>
      <c r="ZW8" s="31"/>
      <c r="ZX8" s="31"/>
      <c r="ZY8" s="31"/>
      <c r="ZZ8" s="31"/>
      <c r="AAA8" s="31"/>
      <c r="AAB8" s="31"/>
      <c r="AAC8" s="31"/>
      <c r="AAD8" s="31"/>
      <c r="AAE8" s="31"/>
      <c r="AAF8" s="31"/>
      <c r="AAG8" s="31"/>
      <c r="AAH8" s="31"/>
      <c r="AAI8" s="31"/>
      <c r="AAJ8" s="31"/>
      <c r="AAK8" s="31"/>
      <c r="AAL8" s="31"/>
      <c r="AAM8" s="31"/>
      <c r="AAN8" s="31"/>
      <c r="AAO8" s="31"/>
      <c r="AAP8" s="31"/>
      <c r="AAQ8" s="31"/>
      <c r="AAR8" s="31"/>
      <c r="AAS8" s="31"/>
      <c r="AAT8" s="31"/>
      <c r="AAU8" s="31"/>
      <c r="AAV8" s="31"/>
      <c r="AAW8" s="31"/>
      <c r="AAX8" s="31"/>
      <c r="AAY8" s="31"/>
      <c r="AAZ8" s="31"/>
      <c r="ABA8" s="31"/>
      <c r="ABB8" s="31"/>
      <c r="ABC8" s="31"/>
      <c r="ABD8" s="31"/>
      <c r="ABE8" s="31"/>
      <c r="ABF8" s="31"/>
      <c r="ABG8" s="31"/>
      <c r="ABH8" s="31"/>
      <c r="ABI8" s="31"/>
      <c r="ABJ8" s="31"/>
      <c r="ABK8" s="31"/>
      <c r="ABL8" s="31"/>
      <c r="ABM8" s="31"/>
      <c r="ABN8" s="31"/>
      <c r="ABO8" s="31"/>
      <c r="ABP8" s="31"/>
      <c r="ABQ8" s="31"/>
      <c r="ABR8" s="31"/>
      <c r="ABS8" s="31"/>
      <c r="ABT8" s="31"/>
      <c r="ABU8" s="31"/>
      <c r="ABV8" s="31"/>
      <c r="ABW8" s="31"/>
      <c r="ABX8" s="31"/>
      <c r="ABY8" s="31"/>
      <c r="ABZ8" s="31"/>
      <c r="ACA8" s="31"/>
      <c r="ACB8" s="31"/>
      <c r="ACC8" s="31"/>
      <c r="ACD8" s="31"/>
      <c r="ACE8" s="31"/>
      <c r="ACF8" s="31"/>
      <c r="ACG8" s="31"/>
      <c r="ACH8" s="31"/>
      <c r="ACI8" s="31"/>
      <c r="ACJ8" s="31"/>
      <c r="ACK8" s="31"/>
      <c r="ACL8" s="31"/>
      <c r="ACM8" s="31"/>
      <c r="ACN8" s="31"/>
      <c r="ACO8" s="31"/>
      <c r="ACP8" s="31"/>
      <c r="ACQ8" s="31"/>
      <c r="ACR8" s="31"/>
      <c r="ACS8" s="31"/>
      <c r="ACT8" s="31"/>
      <c r="ACU8" s="31"/>
      <c r="ACV8" s="31"/>
      <c r="ACW8" s="31"/>
      <c r="ACX8" s="31"/>
      <c r="ACY8" s="31"/>
      <c r="ACZ8" s="31"/>
      <c r="ADA8" s="31"/>
      <c r="ADB8" s="31"/>
      <c r="ADC8" s="31"/>
      <c r="ADD8" s="31"/>
      <c r="ADE8" s="31"/>
      <c r="ADF8" s="31"/>
      <c r="ADG8" s="31"/>
      <c r="ADH8" s="31"/>
      <c r="ADI8" s="31"/>
      <c r="ADJ8" s="31"/>
      <c r="ADK8" s="31"/>
      <c r="ADL8" s="31"/>
      <c r="ADM8" s="31"/>
      <c r="ADN8" s="31"/>
      <c r="ADO8" s="31"/>
      <c r="ADP8" s="31"/>
      <c r="ADQ8" s="31"/>
      <c r="ADR8" s="31"/>
      <c r="ADS8" s="31"/>
      <c r="ADT8" s="31"/>
      <c r="ADU8" s="31"/>
      <c r="ADV8" s="31"/>
      <c r="ADW8" s="31"/>
      <c r="ADX8" s="31"/>
      <c r="ADY8" s="31"/>
      <c r="ADZ8" s="31"/>
      <c r="AEA8" s="31"/>
      <c r="AEB8" s="31"/>
      <c r="AEC8" s="31"/>
      <c r="AED8" s="31"/>
      <c r="AEE8" s="31"/>
      <c r="AEF8" s="31"/>
      <c r="AEG8" s="31"/>
      <c r="AEH8" s="31"/>
      <c r="AEI8" s="31"/>
      <c r="AEJ8" s="31"/>
      <c r="AEK8" s="31"/>
      <c r="AEL8" s="31"/>
      <c r="AEM8" s="31"/>
      <c r="AEN8" s="31"/>
      <c r="AEO8" s="31"/>
      <c r="AEP8" s="31"/>
      <c r="AEQ8" s="31"/>
      <c r="AER8" s="31"/>
      <c r="AES8" s="31"/>
      <c r="AET8" s="31"/>
      <c r="AEU8" s="31"/>
      <c r="AEV8" s="31"/>
      <c r="AEW8" s="31"/>
      <c r="AEX8" s="31"/>
      <c r="AEY8" s="31"/>
      <c r="AEZ8" s="31"/>
      <c r="AFA8" s="31"/>
      <c r="AFB8" s="31"/>
      <c r="AFC8" s="31"/>
      <c r="AFD8" s="31"/>
      <c r="AFE8" s="31"/>
      <c r="AFF8" s="31"/>
      <c r="AFG8" s="31"/>
      <c r="AFH8" s="31"/>
      <c r="AFI8" s="31"/>
      <c r="AFJ8" s="31"/>
      <c r="AFK8" s="31"/>
      <c r="AFL8" s="31"/>
      <c r="AFM8" s="31"/>
      <c r="AFN8" s="31"/>
      <c r="AFO8" s="31"/>
      <c r="AFP8" s="31"/>
      <c r="AFQ8" s="31"/>
      <c r="AFR8" s="31"/>
      <c r="AFS8" s="31"/>
      <c r="AFT8" s="31"/>
      <c r="AFU8" s="31"/>
      <c r="AFV8" s="31"/>
      <c r="AFW8" s="31"/>
      <c r="AFX8" s="31"/>
      <c r="AFY8" s="31"/>
      <c r="AFZ8" s="31"/>
      <c r="AGA8" s="31"/>
      <c r="AGB8" s="31"/>
      <c r="AGC8" s="31"/>
      <c r="AGD8" s="31"/>
      <c r="AGE8" s="31"/>
      <c r="AGF8" s="31"/>
      <c r="AGG8" s="31"/>
      <c r="AGH8" s="31"/>
      <c r="AGI8" s="31"/>
      <c r="AGJ8" s="31"/>
      <c r="AGK8" s="31"/>
      <c r="AGL8" s="31"/>
      <c r="AGM8" s="31"/>
      <c r="AGN8" s="31"/>
      <c r="AGO8" s="31"/>
      <c r="AGP8" s="31"/>
      <c r="AGQ8" s="31"/>
      <c r="AGR8" s="31"/>
      <c r="AGS8" s="31"/>
      <c r="AGT8" s="31"/>
      <c r="AGU8" s="31"/>
      <c r="AGV8" s="31"/>
      <c r="AGW8" s="31"/>
      <c r="AGX8" s="31"/>
      <c r="AGY8" s="31"/>
      <c r="AGZ8" s="31"/>
      <c r="AHA8" s="31"/>
      <c r="AHB8" s="31"/>
      <c r="AHC8" s="31"/>
      <c r="AHD8" s="31"/>
      <c r="AHE8" s="31"/>
      <c r="AHF8" s="31"/>
      <c r="AHG8" s="31"/>
      <c r="AHH8" s="31"/>
      <c r="AHI8" s="31"/>
      <c r="AHJ8" s="31"/>
      <c r="AHK8" s="31"/>
      <c r="AHL8" s="31"/>
      <c r="AHM8" s="31"/>
      <c r="AHN8" s="31"/>
      <c r="AHO8" s="31"/>
      <c r="AHP8" s="31"/>
      <c r="AHQ8" s="31"/>
      <c r="AHR8" s="31"/>
      <c r="AHS8" s="31"/>
      <c r="AHT8" s="31"/>
      <c r="AHU8" s="31"/>
      <c r="AHV8" s="31"/>
      <c r="AHW8" s="31"/>
      <c r="AHX8" s="31"/>
      <c r="AHY8" s="31"/>
      <c r="AHZ8" s="31"/>
      <c r="AIA8" s="31"/>
      <c r="AIB8" s="31"/>
      <c r="AIC8" s="31"/>
      <c r="AID8" s="31"/>
      <c r="AIE8" s="31"/>
      <c r="AIF8" s="31"/>
      <c r="AIG8" s="31"/>
      <c r="AIH8" s="31"/>
      <c r="AII8" s="31"/>
      <c r="AIJ8" s="31"/>
      <c r="AIK8" s="31"/>
      <c r="AIL8" s="31"/>
      <c r="AIM8" s="31"/>
      <c r="AIN8" s="31"/>
      <c r="AIO8" s="31"/>
      <c r="AIP8" s="31"/>
      <c r="AIQ8" s="31"/>
      <c r="AIR8" s="31"/>
      <c r="AIS8" s="31"/>
      <c r="AIT8" s="31"/>
      <c r="AIU8" s="31"/>
      <c r="AIV8" s="31"/>
      <c r="AIW8" s="31"/>
      <c r="AIX8" s="31"/>
      <c r="AIY8" s="31"/>
      <c r="AIZ8" s="31"/>
      <c r="AJA8" s="31"/>
      <c r="AJB8" s="31"/>
      <c r="AJC8" s="31"/>
      <c r="AJD8" s="31"/>
      <c r="AJE8" s="31"/>
      <c r="AJF8" s="31"/>
      <c r="AJG8" s="31"/>
      <c r="AJH8" s="31"/>
      <c r="AJI8" s="31"/>
      <c r="AJJ8" s="31"/>
      <c r="AJK8" s="31"/>
      <c r="AJL8" s="31"/>
      <c r="AJM8" s="31"/>
      <c r="AJN8" s="31"/>
      <c r="AJO8" s="31"/>
      <c r="AJP8" s="31"/>
      <c r="AJQ8" s="31"/>
      <c r="AJR8" s="31"/>
      <c r="AJS8" s="31"/>
      <c r="AJT8" s="31"/>
      <c r="AJU8" s="31"/>
      <c r="AJV8" s="31"/>
      <c r="AJW8" s="31"/>
      <c r="AJX8" s="31"/>
      <c r="AJY8" s="31"/>
      <c r="AJZ8" s="31"/>
      <c r="AKA8" s="31"/>
      <c r="AKB8" s="31"/>
      <c r="AKC8" s="31"/>
      <c r="AKD8" s="31"/>
      <c r="AKE8" s="31"/>
      <c r="AKF8" s="31"/>
      <c r="AKG8" s="31"/>
      <c r="AKH8" s="31"/>
      <c r="AKI8" s="31"/>
      <c r="AKJ8" s="31"/>
      <c r="AKK8" s="31"/>
      <c r="AKL8" s="31"/>
      <c r="AKM8" s="31"/>
      <c r="AKN8" s="31"/>
      <c r="AKO8" s="31"/>
      <c r="AKP8" s="31"/>
      <c r="AKQ8" s="31"/>
      <c r="AKR8" s="31"/>
      <c r="AKS8" s="31"/>
      <c r="AKT8" s="31"/>
      <c r="AKU8" s="31"/>
      <c r="AKV8" s="31"/>
      <c r="AKW8" s="31"/>
      <c r="AKX8" s="31"/>
      <c r="AKY8" s="31"/>
      <c r="AKZ8" s="31"/>
      <c r="ALA8" s="31"/>
      <c r="ALB8" s="31"/>
      <c r="ALC8" s="31"/>
      <c r="ALD8" s="31"/>
      <c r="ALE8" s="31"/>
      <c r="ALF8" s="31"/>
      <c r="ALG8" s="31"/>
      <c r="ALH8" s="31"/>
      <c r="ALI8" s="31"/>
      <c r="ALJ8" s="31"/>
      <c r="ALK8" s="31"/>
      <c r="ALL8" s="31"/>
      <c r="ALM8" s="31"/>
      <c r="ALN8" s="31"/>
      <c r="ALO8" s="31"/>
      <c r="ALP8" s="31"/>
      <c r="ALQ8" s="31"/>
      <c r="ALR8" s="31"/>
      <c r="ALS8" s="31"/>
      <c r="ALT8" s="31"/>
      <c r="ALU8" s="31"/>
      <c r="ALV8" s="31"/>
      <c r="ALW8" s="31"/>
      <c r="ALX8" s="31"/>
      <c r="ALY8" s="31"/>
      <c r="ALZ8" s="31"/>
      <c r="AMA8" s="31"/>
      <c r="AMB8" s="31"/>
      <c r="AMC8" s="31"/>
      <c r="AMD8" s="31"/>
      <c r="AME8" s="31"/>
      <c r="AMF8" s="31"/>
      <c r="AMG8" s="31"/>
      <c r="AMH8" s="31"/>
      <c r="AMI8" s="31"/>
      <c r="AMJ8" s="31"/>
      <c r="AMK8" s="31"/>
      <c r="AML8" s="31"/>
      <c r="AMM8" s="31"/>
      <c r="AMN8" s="31"/>
      <c r="AMO8" s="31"/>
      <c r="AMP8" s="31"/>
      <c r="AMQ8" s="31"/>
      <c r="AMR8" s="31"/>
      <c r="AMS8" s="31"/>
      <c r="AMT8" s="31"/>
      <c r="AMU8" s="31"/>
      <c r="AMV8" s="31"/>
      <c r="AMW8" s="31"/>
      <c r="AMX8" s="31"/>
      <c r="AMY8" s="31"/>
      <c r="AMZ8" s="31"/>
      <c r="ANA8" s="31"/>
      <c r="ANB8" s="31"/>
      <c r="ANC8" s="31"/>
      <c r="AND8" s="31"/>
      <c r="ANE8" s="31"/>
      <c r="ANF8" s="31"/>
      <c r="ANG8" s="31"/>
      <c r="ANH8" s="31"/>
      <c r="ANI8" s="31"/>
      <c r="ANJ8" s="31"/>
      <c r="ANK8" s="31"/>
      <c r="ANL8" s="31"/>
      <c r="ANM8" s="31"/>
      <c r="ANN8" s="31"/>
      <c r="ANO8" s="31"/>
      <c r="ANP8" s="31"/>
      <c r="ANQ8" s="31"/>
      <c r="ANR8" s="31"/>
      <c r="ANS8" s="31"/>
      <c r="ANT8" s="31"/>
      <c r="ANU8" s="31"/>
      <c r="ANV8" s="31"/>
      <c r="ANW8" s="31"/>
      <c r="ANX8" s="31"/>
      <c r="ANY8" s="31"/>
      <c r="ANZ8" s="31"/>
      <c r="AOA8" s="31"/>
      <c r="AOB8" s="31"/>
      <c r="AOC8" s="31"/>
      <c r="AOD8" s="31"/>
      <c r="AOE8" s="31"/>
      <c r="AOF8" s="31"/>
      <c r="AOG8" s="31"/>
      <c r="AOH8" s="31"/>
      <c r="AOI8" s="31"/>
      <c r="AOJ8" s="31"/>
      <c r="AOK8" s="31"/>
      <c r="AOL8" s="31"/>
      <c r="AOM8" s="31"/>
      <c r="AON8" s="31"/>
      <c r="AOO8" s="31"/>
      <c r="AOP8" s="31"/>
      <c r="AOQ8" s="31"/>
      <c r="AOR8" s="31"/>
      <c r="AOS8" s="31"/>
      <c r="AOT8" s="31"/>
      <c r="AOU8" s="31"/>
      <c r="AOV8" s="31"/>
      <c r="AOW8" s="31"/>
      <c r="AOX8" s="31"/>
      <c r="AOY8" s="31"/>
      <c r="AOZ8" s="31"/>
      <c r="APA8" s="31"/>
      <c r="APB8" s="31"/>
      <c r="APC8" s="31"/>
      <c r="APD8" s="31"/>
      <c r="APE8" s="31"/>
      <c r="APF8" s="31"/>
      <c r="APG8" s="31"/>
      <c r="APH8" s="31"/>
      <c r="API8" s="31"/>
      <c r="APJ8" s="31"/>
      <c r="APK8" s="31"/>
      <c r="APL8" s="31"/>
      <c r="APM8" s="31"/>
      <c r="APN8" s="31"/>
      <c r="APO8" s="31"/>
      <c r="APP8" s="31"/>
      <c r="APQ8" s="31"/>
      <c r="APR8" s="31"/>
      <c r="APS8" s="31"/>
      <c r="APT8" s="31"/>
      <c r="APU8" s="31"/>
      <c r="APV8" s="31"/>
      <c r="APW8" s="31"/>
      <c r="APX8" s="31"/>
      <c r="APY8" s="31"/>
      <c r="APZ8" s="31"/>
      <c r="AQA8" s="31"/>
      <c r="AQB8" s="31"/>
      <c r="AQC8" s="31"/>
      <c r="AQD8" s="31"/>
      <c r="AQE8" s="31"/>
      <c r="AQF8" s="31"/>
      <c r="AQG8" s="31"/>
      <c r="AQH8" s="31"/>
      <c r="AQI8" s="31"/>
      <c r="AQJ8" s="31"/>
      <c r="AQK8" s="31"/>
      <c r="AQL8" s="31"/>
      <c r="AQM8" s="31"/>
      <c r="AQN8" s="31"/>
      <c r="AQO8" s="31"/>
      <c r="AQP8" s="31"/>
      <c r="AQQ8" s="31"/>
      <c r="AQR8" s="31"/>
      <c r="AQS8" s="31"/>
      <c r="AQT8" s="31"/>
      <c r="AQU8" s="31"/>
      <c r="AQV8" s="31"/>
      <c r="AQW8" s="31"/>
      <c r="AQX8" s="31"/>
      <c r="AQY8" s="31"/>
      <c r="AQZ8" s="31"/>
      <c r="ARA8" s="31"/>
      <c r="ARB8" s="31"/>
      <c r="ARC8" s="31"/>
      <c r="ARD8" s="31"/>
      <c r="ARE8" s="31"/>
      <c r="ARF8" s="31"/>
      <c r="ARG8" s="31"/>
      <c r="ARH8" s="31"/>
      <c r="ARI8" s="31"/>
      <c r="ARJ8" s="31"/>
      <c r="ARK8" s="31"/>
      <c r="ARL8" s="31"/>
      <c r="ARM8" s="31"/>
      <c r="ARN8" s="31"/>
      <c r="ARO8" s="31"/>
      <c r="ARP8" s="31"/>
      <c r="ARQ8" s="31"/>
      <c r="ARR8" s="31"/>
      <c r="ARS8" s="31"/>
      <c r="ART8" s="31"/>
      <c r="ARU8" s="31"/>
      <c r="ARV8" s="31"/>
      <c r="ARW8" s="31"/>
      <c r="ARX8" s="31"/>
      <c r="ARY8" s="31"/>
      <c r="ARZ8" s="31"/>
      <c r="ASA8" s="31"/>
      <c r="ASB8" s="31"/>
      <c r="ASC8" s="31"/>
      <c r="ASD8" s="31"/>
      <c r="ASE8" s="31"/>
      <c r="ASF8" s="31"/>
      <c r="ASG8" s="31"/>
      <c r="ASH8" s="31"/>
      <c r="ASI8" s="31"/>
      <c r="ASJ8" s="31"/>
      <c r="ASK8" s="31"/>
      <c r="ASL8" s="31"/>
      <c r="ASM8" s="31"/>
      <c r="ASN8" s="31"/>
      <c r="ASO8" s="31"/>
      <c r="ASP8" s="31"/>
      <c r="ASQ8" s="31"/>
      <c r="ASR8" s="31"/>
      <c r="ASS8" s="31"/>
      <c r="AST8" s="31"/>
      <c r="ASU8" s="31"/>
      <c r="ASV8" s="31"/>
      <c r="ASW8" s="31"/>
      <c r="ASX8" s="31"/>
      <c r="ASY8" s="31"/>
      <c r="ASZ8" s="31"/>
      <c r="ATA8" s="31"/>
      <c r="ATB8" s="31"/>
      <c r="ATC8" s="31"/>
      <c r="ATD8" s="31"/>
      <c r="ATE8" s="31"/>
      <c r="ATF8" s="31"/>
      <c r="ATG8" s="31"/>
      <c r="ATH8" s="31"/>
      <c r="ATI8" s="31"/>
      <c r="ATJ8" s="31"/>
      <c r="ATK8" s="31"/>
      <c r="ATL8" s="31"/>
      <c r="ATM8" s="31"/>
      <c r="ATN8" s="31"/>
      <c r="ATO8" s="31"/>
      <c r="ATP8" s="31"/>
      <c r="ATQ8" s="31"/>
      <c r="ATR8" s="31"/>
      <c r="ATS8" s="31"/>
      <c r="ATT8" s="31"/>
      <c r="ATU8" s="31"/>
      <c r="ATV8" s="31"/>
      <c r="ATW8" s="31"/>
      <c r="ATX8" s="31"/>
      <c r="ATY8" s="31"/>
      <c r="ATZ8" s="31"/>
      <c r="AUA8" s="31"/>
      <c r="AUB8" s="31"/>
      <c r="AUC8" s="31"/>
      <c r="AUD8" s="31"/>
      <c r="AUE8" s="31"/>
      <c r="AUF8" s="31"/>
      <c r="AUG8" s="31"/>
      <c r="AUH8" s="31"/>
      <c r="AUI8" s="31"/>
      <c r="AUJ8" s="31"/>
      <c r="AUK8" s="31"/>
      <c r="AUL8" s="31"/>
      <c r="AUM8" s="31"/>
      <c r="AUN8" s="31"/>
      <c r="AUO8" s="31"/>
      <c r="AUP8" s="31"/>
      <c r="AUQ8" s="31"/>
      <c r="AUR8" s="31"/>
      <c r="AUS8" s="31"/>
      <c r="AUT8" s="31"/>
      <c r="AUU8" s="31"/>
      <c r="AUV8" s="31"/>
      <c r="AUW8" s="31"/>
      <c r="AUX8" s="31"/>
      <c r="AUY8" s="31"/>
      <c r="AUZ8" s="31"/>
      <c r="AVA8" s="31"/>
      <c r="AVB8" s="31"/>
      <c r="AVC8" s="31"/>
      <c r="AVD8" s="31"/>
      <c r="AVE8" s="31"/>
      <c r="AVF8" s="31"/>
      <c r="AVG8" s="31"/>
      <c r="AVH8" s="31"/>
      <c r="AVI8" s="31"/>
      <c r="AVJ8" s="31"/>
      <c r="AVK8" s="31"/>
      <c r="AVL8" s="31"/>
      <c r="AVM8" s="31"/>
      <c r="AVN8" s="31"/>
      <c r="AVO8" s="31"/>
      <c r="AVP8" s="31"/>
      <c r="AVQ8" s="31"/>
      <c r="AVR8" s="31"/>
      <c r="AVS8" s="31"/>
      <c r="AVT8" s="31"/>
      <c r="AVU8" s="31"/>
      <c r="AVV8" s="31"/>
      <c r="AVW8" s="31"/>
      <c r="AVX8" s="31"/>
      <c r="AVY8" s="31"/>
      <c r="AVZ8" s="31"/>
      <c r="AWA8" s="31"/>
      <c r="AWB8" s="31"/>
      <c r="AWC8" s="31"/>
      <c r="AWD8" s="31"/>
      <c r="AWE8" s="31"/>
      <c r="AWF8" s="31"/>
      <c r="AWG8" s="31"/>
      <c r="AWH8" s="31"/>
      <c r="AWI8" s="31"/>
      <c r="AWJ8" s="31"/>
      <c r="AWK8" s="31"/>
      <c r="AWL8" s="31"/>
      <c r="AWM8" s="31"/>
      <c r="AWN8" s="31"/>
      <c r="AWO8" s="31"/>
      <c r="AWP8" s="31"/>
      <c r="AWQ8" s="31"/>
      <c r="AWR8" s="31"/>
      <c r="AWS8" s="31"/>
      <c r="AWT8" s="31"/>
      <c r="AWU8" s="31"/>
      <c r="AWV8" s="31"/>
      <c r="AWW8" s="31"/>
      <c r="AWX8" s="31"/>
      <c r="AWY8" s="31"/>
      <c r="AWZ8" s="31"/>
      <c r="AXA8" s="31"/>
      <c r="AXB8" s="31"/>
      <c r="AXC8" s="31"/>
      <c r="AXD8" s="31"/>
      <c r="AXE8" s="31"/>
      <c r="AXF8" s="31"/>
      <c r="AXG8" s="31"/>
      <c r="AXH8" s="31"/>
      <c r="AXI8" s="31"/>
      <c r="AXJ8" s="31"/>
      <c r="AXK8" s="31"/>
      <c r="AXL8" s="31"/>
      <c r="AXM8" s="31"/>
      <c r="AXN8" s="31"/>
    </row>
    <row r="9" spans="1:1314" s="23" customFormat="1" ht="13.8">
      <c r="A9" s="194"/>
      <c r="B9" s="15"/>
      <c r="C9" s="43"/>
      <c r="D9" s="154"/>
      <c r="E9" s="154"/>
      <c r="F9" s="154"/>
      <c r="G9" s="154"/>
      <c r="H9" s="155">
        <f>F9-G9</f>
        <v>0</v>
      </c>
      <c r="I9" s="156"/>
      <c r="J9" s="155">
        <f>D9+E9+H9+I9</f>
        <v>0</v>
      </c>
      <c r="K9" s="157"/>
      <c r="L9" s="155">
        <f>J9-K9</f>
        <v>0</v>
      </c>
      <c r="M9" s="156"/>
      <c r="N9" s="155">
        <f>SUM(M9-L9)</f>
        <v>0</v>
      </c>
      <c r="O9" s="158"/>
      <c r="P9" s="158"/>
      <c r="Q9" s="194"/>
      <c r="R9" s="15"/>
      <c r="S9" s="33"/>
      <c r="T9" s="33"/>
      <c r="U9" s="33"/>
      <c r="V9" s="33"/>
      <c r="W9" s="33"/>
      <c r="X9" s="33"/>
      <c r="Y9" s="33"/>
      <c r="Z9" s="33"/>
      <c r="AA9" s="33"/>
      <c r="AB9" s="34">
        <f t="shared" ref="AB9:AB21" si="1">C9</f>
        <v>0</v>
      </c>
      <c r="AC9" s="35">
        <f>H9</f>
        <v>0</v>
      </c>
      <c r="AD9" s="35">
        <f>O9+P9-N9+AH9+AG9</f>
        <v>0</v>
      </c>
      <c r="AE9" s="35">
        <f t="shared" ref="AE9:AE21" si="2">H9*0.2</f>
        <v>0</v>
      </c>
      <c r="AF9" s="35">
        <f>SUM(AC9-AD9)-AE9</f>
        <v>0</v>
      </c>
      <c r="AG9" s="35">
        <f>IF('Interactive Analysis Tool'!C27="X",0,'Session Reconciliation Summary'!H9*0.005)</f>
        <v>0</v>
      </c>
      <c r="AH9" s="35">
        <f t="shared" ref="AH9:AH21" si="3">SUM(H9*0.02)</f>
        <v>0</v>
      </c>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c r="GT9" s="33"/>
      <c r="GU9" s="33"/>
      <c r="GV9" s="33"/>
      <c r="GW9" s="33"/>
      <c r="GX9" s="33"/>
      <c r="GY9" s="33"/>
      <c r="GZ9" s="33"/>
      <c r="HA9" s="33"/>
      <c r="HB9" s="33"/>
      <c r="HC9" s="33"/>
      <c r="HD9" s="33"/>
      <c r="HE9" s="33"/>
      <c r="HF9" s="33"/>
      <c r="HG9" s="33"/>
      <c r="HH9" s="33"/>
      <c r="HI9" s="33"/>
      <c r="HJ9" s="33"/>
      <c r="HK9" s="33"/>
      <c r="HL9" s="33"/>
      <c r="HM9" s="33"/>
      <c r="HN9" s="33"/>
      <c r="HO9" s="33"/>
      <c r="HP9" s="33"/>
      <c r="HQ9" s="33"/>
      <c r="HR9" s="33"/>
      <c r="HS9" s="33"/>
      <c r="HT9" s="33"/>
      <c r="HU9" s="33"/>
      <c r="HV9" s="33"/>
      <c r="HW9" s="33"/>
      <c r="HX9" s="33"/>
      <c r="HY9" s="33"/>
      <c r="HZ9" s="33"/>
      <c r="IA9" s="33"/>
      <c r="IB9" s="33"/>
      <c r="IC9" s="33"/>
      <c r="ID9" s="33"/>
      <c r="IE9" s="33"/>
      <c r="IF9" s="33"/>
      <c r="IG9" s="33"/>
      <c r="IH9" s="33"/>
      <c r="II9" s="33"/>
      <c r="IJ9" s="33"/>
      <c r="IK9" s="33"/>
      <c r="IL9" s="33"/>
      <c r="IM9" s="33"/>
      <c r="IN9" s="33"/>
      <c r="IO9" s="33"/>
      <c r="IP9" s="33"/>
      <c r="IQ9" s="33"/>
      <c r="IR9" s="33"/>
      <c r="IS9" s="33"/>
      <c r="IT9" s="33"/>
      <c r="IU9" s="33"/>
      <c r="IV9" s="33"/>
      <c r="IW9" s="33"/>
      <c r="IX9" s="33"/>
      <c r="IY9" s="33"/>
      <c r="IZ9" s="33"/>
      <c r="JA9" s="33"/>
      <c r="JB9" s="33"/>
      <c r="JC9" s="33"/>
      <c r="JD9" s="33"/>
      <c r="JE9" s="33"/>
      <c r="JF9" s="33"/>
      <c r="JG9" s="33"/>
      <c r="JH9" s="33"/>
      <c r="JI9" s="33"/>
      <c r="JJ9" s="33"/>
      <c r="JK9" s="33"/>
      <c r="JL9" s="33"/>
      <c r="JM9" s="33"/>
      <c r="JN9" s="33"/>
      <c r="JO9" s="33"/>
      <c r="JP9" s="33"/>
      <c r="JQ9" s="33"/>
      <c r="JR9" s="33"/>
      <c r="JS9" s="33"/>
      <c r="JT9" s="33"/>
      <c r="JU9" s="33"/>
      <c r="JV9" s="33"/>
      <c r="JW9" s="33"/>
      <c r="JX9" s="33"/>
      <c r="JY9" s="33"/>
      <c r="JZ9" s="33"/>
      <c r="KA9" s="33"/>
      <c r="KB9" s="33"/>
      <c r="KC9" s="33"/>
      <c r="KD9" s="33"/>
      <c r="KE9" s="33"/>
      <c r="KF9" s="33"/>
      <c r="KG9" s="33"/>
      <c r="KH9" s="33"/>
      <c r="KI9" s="33"/>
      <c r="KJ9" s="33"/>
      <c r="KK9" s="33"/>
      <c r="KL9" s="33"/>
      <c r="KM9" s="33"/>
      <c r="KN9" s="33"/>
      <c r="KO9" s="33"/>
      <c r="KP9" s="33"/>
      <c r="KQ9" s="33"/>
      <c r="KR9" s="33"/>
      <c r="KS9" s="33"/>
      <c r="KT9" s="33"/>
      <c r="KU9" s="33"/>
      <c r="KV9" s="33"/>
      <c r="KW9" s="33"/>
      <c r="KX9" s="33"/>
      <c r="KY9" s="33"/>
      <c r="KZ9" s="33"/>
      <c r="LA9" s="33"/>
      <c r="LB9" s="33"/>
      <c r="LC9" s="33"/>
      <c r="LD9" s="33"/>
      <c r="LE9" s="33"/>
      <c r="LF9" s="33"/>
      <c r="LG9" s="33"/>
      <c r="LH9" s="33"/>
      <c r="LI9" s="33"/>
      <c r="LJ9" s="33"/>
      <c r="LK9" s="33"/>
      <c r="LL9" s="33"/>
      <c r="LM9" s="33"/>
      <c r="LN9" s="33"/>
      <c r="LO9" s="33"/>
      <c r="LP9" s="33"/>
      <c r="LQ9" s="33"/>
      <c r="LR9" s="33"/>
      <c r="LS9" s="33"/>
      <c r="LT9" s="33"/>
      <c r="LU9" s="33"/>
      <c r="LV9" s="33"/>
      <c r="LW9" s="33"/>
      <c r="LX9" s="33"/>
      <c r="LY9" s="33"/>
      <c r="LZ9" s="33"/>
      <c r="MA9" s="33"/>
      <c r="MB9" s="33"/>
      <c r="MC9" s="33"/>
      <c r="MD9" s="33"/>
      <c r="ME9" s="33"/>
      <c r="MF9" s="33"/>
      <c r="MG9" s="33"/>
      <c r="MH9" s="33"/>
      <c r="MI9" s="33"/>
      <c r="MJ9" s="33"/>
      <c r="MK9" s="33"/>
      <c r="ML9" s="33"/>
      <c r="MM9" s="33"/>
      <c r="MN9" s="33"/>
      <c r="MO9" s="33"/>
      <c r="MP9" s="33"/>
      <c r="MQ9" s="33"/>
      <c r="MR9" s="33"/>
      <c r="MS9" s="33"/>
      <c r="MT9" s="33"/>
      <c r="MU9" s="33"/>
      <c r="MV9" s="33"/>
      <c r="MW9" s="33"/>
      <c r="MX9" s="33"/>
      <c r="MY9" s="33"/>
      <c r="MZ9" s="33"/>
      <c r="NA9" s="33"/>
      <c r="NB9" s="33"/>
      <c r="NC9" s="33"/>
      <c r="ND9" s="33"/>
      <c r="NE9" s="33"/>
      <c r="NF9" s="33"/>
      <c r="NG9" s="33"/>
      <c r="NH9" s="33"/>
      <c r="NI9" s="33"/>
      <c r="NJ9" s="33"/>
      <c r="NK9" s="33"/>
      <c r="NL9" s="33"/>
      <c r="NM9" s="33"/>
      <c r="NN9" s="33"/>
      <c r="NO9" s="33"/>
      <c r="NP9" s="33"/>
      <c r="NQ9" s="33"/>
      <c r="NR9" s="33"/>
      <c r="NS9" s="33"/>
      <c r="NT9" s="33"/>
      <c r="NU9" s="33"/>
      <c r="NV9" s="33"/>
      <c r="NW9" s="33"/>
      <c r="NX9" s="33"/>
      <c r="NY9" s="33"/>
      <c r="NZ9" s="33"/>
      <c r="OA9" s="33"/>
      <c r="OB9" s="33"/>
      <c r="OC9" s="33"/>
      <c r="OD9" s="33"/>
      <c r="OE9" s="33"/>
      <c r="OF9" s="33"/>
      <c r="OG9" s="33"/>
      <c r="OH9" s="33"/>
      <c r="OI9" s="33"/>
      <c r="OJ9" s="33"/>
      <c r="OK9" s="33"/>
      <c r="OL9" s="33"/>
      <c r="OM9" s="33"/>
      <c r="ON9" s="33"/>
      <c r="OO9" s="33"/>
      <c r="OP9" s="33"/>
      <c r="OQ9" s="33"/>
      <c r="OR9" s="33"/>
      <c r="OS9" s="33"/>
      <c r="OT9" s="33"/>
      <c r="OU9" s="33"/>
      <c r="OV9" s="33"/>
      <c r="OW9" s="33"/>
      <c r="OX9" s="33"/>
      <c r="OY9" s="33"/>
      <c r="OZ9" s="33"/>
      <c r="PA9" s="33"/>
      <c r="PB9" s="33"/>
      <c r="PC9" s="33"/>
      <c r="PD9" s="33"/>
      <c r="PE9" s="33"/>
      <c r="PF9" s="33"/>
      <c r="PG9" s="33"/>
      <c r="PH9" s="33"/>
      <c r="PI9" s="33"/>
      <c r="PJ9" s="33"/>
      <c r="PK9" s="33"/>
      <c r="PL9" s="33"/>
      <c r="PM9" s="33"/>
      <c r="PN9" s="33"/>
      <c r="PO9" s="33"/>
      <c r="PP9" s="33"/>
      <c r="PQ9" s="33"/>
      <c r="PR9" s="33"/>
      <c r="PS9" s="33"/>
      <c r="PT9" s="33"/>
      <c r="PU9" s="33"/>
      <c r="PV9" s="33"/>
      <c r="PW9" s="33"/>
      <c r="PX9" s="33"/>
      <c r="PY9" s="33"/>
      <c r="PZ9" s="33"/>
      <c r="QA9" s="33"/>
      <c r="QB9" s="33"/>
      <c r="QC9" s="33"/>
      <c r="QD9" s="33"/>
      <c r="QE9" s="33"/>
      <c r="QF9" s="33"/>
      <c r="QG9" s="33"/>
      <c r="QH9" s="33"/>
      <c r="QI9" s="33"/>
      <c r="QJ9" s="33"/>
      <c r="QK9" s="33"/>
      <c r="QL9" s="33"/>
      <c r="QM9" s="33"/>
      <c r="QN9" s="33"/>
      <c r="QO9" s="33"/>
      <c r="QP9" s="33"/>
      <c r="QQ9" s="33"/>
      <c r="QR9" s="33"/>
      <c r="QS9" s="33"/>
      <c r="QT9" s="33"/>
      <c r="QU9" s="33"/>
      <c r="QV9" s="33"/>
      <c r="QW9" s="33"/>
      <c r="QX9" s="33"/>
      <c r="QY9" s="33"/>
      <c r="QZ9" s="33"/>
      <c r="RA9" s="33"/>
      <c r="RB9" s="33"/>
      <c r="RC9" s="33"/>
      <c r="RD9" s="33"/>
      <c r="RE9" s="33"/>
      <c r="RF9" s="33"/>
      <c r="RG9" s="33"/>
      <c r="RH9" s="33"/>
      <c r="RI9" s="33"/>
      <c r="RJ9" s="33"/>
      <c r="RK9" s="33"/>
      <c r="RL9" s="33"/>
      <c r="RM9" s="33"/>
      <c r="RN9" s="33"/>
      <c r="RO9" s="33"/>
      <c r="RP9" s="33"/>
      <c r="RQ9" s="33"/>
      <c r="RR9" s="33"/>
      <c r="RS9" s="33"/>
      <c r="RT9" s="33"/>
      <c r="RU9" s="33"/>
      <c r="RV9" s="33"/>
      <c r="RW9" s="33"/>
      <c r="RX9" s="33"/>
      <c r="RY9" s="33"/>
      <c r="RZ9" s="33"/>
      <c r="SA9" s="33"/>
      <c r="SB9" s="33"/>
      <c r="SC9" s="33"/>
      <c r="SD9" s="33"/>
      <c r="SE9" s="33"/>
      <c r="SF9" s="33"/>
      <c r="SG9" s="33"/>
      <c r="SH9" s="33"/>
      <c r="SI9" s="33"/>
      <c r="SJ9" s="33"/>
      <c r="SK9" s="33"/>
      <c r="SL9" s="33"/>
      <c r="SM9" s="33"/>
      <c r="SN9" s="33"/>
      <c r="SO9" s="33"/>
      <c r="SP9" s="33"/>
      <c r="SQ9" s="33"/>
      <c r="SR9" s="33"/>
      <c r="SS9" s="33"/>
      <c r="ST9" s="33"/>
      <c r="SU9" s="33"/>
      <c r="SV9" s="33"/>
      <c r="SW9" s="33"/>
      <c r="SX9" s="33"/>
      <c r="SY9" s="33"/>
      <c r="SZ9" s="33"/>
      <c r="TA9" s="33"/>
      <c r="TB9" s="33"/>
      <c r="TC9" s="33"/>
      <c r="TD9" s="33"/>
      <c r="TE9" s="33"/>
      <c r="TF9" s="33"/>
      <c r="TG9" s="33"/>
      <c r="TH9" s="33"/>
      <c r="TI9" s="33"/>
      <c r="TJ9" s="33"/>
      <c r="TK9" s="33"/>
      <c r="TL9" s="33"/>
      <c r="TM9" s="33"/>
      <c r="TN9" s="33"/>
      <c r="TO9" s="33"/>
      <c r="TP9" s="33"/>
      <c r="TQ9" s="33"/>
      <c r="TR9" s="33"/>
      <c r="TS9" s="33"/>
      <c r="TT9" s="33"/>
      <c r="TU9" s="33"/>
      <c r="TV9" s="33"/>
      <c r="TW9" s="33"/>
      <c r="TX9" s="33"/>
      <c r="TY9" s="33"/>
      <c r="TZ9" s="33"/>
      <c r="UA9" s="33"/>
      <c r="UB9" s="33"/>
      <c r="UC9" s="33"/>
      <c r="UD9" s="33"/>
      <c r="UE9" s="33"/>
      <c r="UF9" s="33"/>
      <c r="UG9" s="33"/>
      <c r="UH9" s="33"/>
      <c r="UI9" s="33"/>
      <c r="UJ9" s="33"/>
      <c r="UK9" s="33"/>
      <c r="UL9" s="33"/>
      <c r="UM9" s="33"/>
      <c r="UN9" s="33"/>
      <c r="UO9" s="33"/>
      <c r="UP9" s="33"/>
      <c r="UQ9" s="33"/>
      <c r="UR9" s="33"/>
      <c r="US9" s="33"/>
      <c r="UT9" s="33"/>
      <c r="UU9" s="33"/>
      <c r="UV9" s="33"/>
      <c r="UW9" s="33"/>
      <c r="UX9" s="33"/>
      <c r="UY9" s="33"/>
      <c r="UZ9" s="33"/>
      <c r="VA9" s="33"/>
      <c r="VB9" s="33"/>
      <c r="VC9" s="33"/>
      <c r="VD9" s="33"/>
      <c r="VE9" s="33"/>
      <c r="VF9" s="33"/>
      <c r="VG9" s="33"/>
      <c r="VH9" s="33"/>
      <c r="VI9" s="33"/>
      <c r="VJ9" s="33"/>
      <c r="VK9" s="33"/>
      <c r="VL9" s="33"/>
      <c r="VM9" s="33"/>
      <c r="VN9" s="33"/>
      <c r="VO9" s="33"/>
      <c r="VP9" s="33"/>
      <c r="VQ9" s="33"/>
      <c r="VR9" s="33"/>
      <c r="VS9" s="33"/>
      <c r="VT9" s="33"/>
      <c r="VU9" s="33"/>
      <c r="VV9" s="33"/>
      <c r="VW9" s="33"/>
      <c r="VX9" s="33"/>
      <c r="VY9" s="33"/>
      <c r="VZ9" s="33"/>
      <c r="WA9" s="33"/>
      <c r="WB9" s="33"/>
      <c r="WC9" s="33"/>
      <c r="WD9" s="33"/>
      <c r="WE9" s="33"/>
      <c r="WF9" s="33"/>
      <c r="WG9" s="33"/>
      <c r="WH9" s="33"/>
      <c r="WI9" s="33"/>
      <c r="WJ9" s="33"/>
      <c r="WK9" s="33"/>
      <c r="WL9" s="33"/>
      <c r="WM9" s="33"/>
      <c r="WN9" s="33"/>
      <c r="WO9" s="33"/>
      <c r="WP9" s="33"/>
      <c r="WQ9" s="33"/>
      <c r="WR9" s="33"/>
      <c r="WS9" s="33"/>
      <c r="WT9" s="33"/>
      <c r="WU9" s="33"/>
      <c r="WV9" s="33"/>
      <c r="WW9" s="33"/>
      <c r="WX9" s="33"/>
      <c r="WY9" s="33"/>
      <c r="WZ9" s="33"/>
      <c r="XA9" s="33"/>
      <c r="XB9" s="33"/>
      <c r="XC9" s="33"/>
      <c r="XD9" s="33"/>
      <c r="XE9" s="33"/>
      <c r="XF9" s="33"/>
      <c r="XG9" s="33"/>
      <c r="XH9" s="33"/>
      <c r="XI9" s="33"/>
      <c r="XJ9" s="33"/>
      <c r="XK9" s="33"/>
      <c r="XL9" s="33"/>
      <c r="XM9" s="33"/>
      <c r="XN9" s="33"/>
      <c r="XO9" s="33"/>
      <c r="XP9" s="33"/>
      <c r="XQ9" s="33"/>
      <c r="XR9" s="33"/>
      <c r="XS9" s="33"/>
      <c r="XT9" s="33"/>
      <c r="XU9" s="33"/>
      <c r="XV9" s="33"/>
      <c r="XW9" s="33"/>
      <c r="XX9" s="33"/>
      <c r="XY9" s="33"/>
      <c r="XZ9" s="33"/>
      <c r="YA9" s="33"/>
      <c r="YB9" s="33"/>
      <c r="YC9" s="33"/>
      <c r="YD9" s="33"/>
      <c r="YE9" s="33"/>
      <c r="YF9" s="33"/>
      <c r="YG9" s="33"/>
      <c r="YH9" s="33"/>
      <c r="YI9" s="33"/>
      <c r="YJ9" s="33"/>
      <c r="YK9" s="33"/>
      <c r="YL9" s="33"/>
      <c r="YM9" s="33"/>
      <c r="YN9" s="33"/>
      <c r="YO9" s="33"/>
      <c r="YP9" s="33"/>
      <c r="YQ9" s="33"/>
      <c r="YR9" s="33"/>
      <c r="YS9" s="33"/>
      <c r="YT9" s="33"/>
      <c r="YU9" s="33"/>
      <c r="YV9" s="33"/>
      <c r="YW9" s="33"/>
      <c r="YX9" s="33"/>
      <c r="YY9" s="33"/>
      <c r="YZ9" s="33"/>
      <c r="ZA9" s="33"/>
      <c r="ZB9" s="33"/>
      <c r="ZC9" s="33"/>
      <c r="ZD9" s="33"/>
      <c r="ZE9" s="33"/>
      <c r="ZF9" s="33"/>
      <c r="ZG9" s="33"/>
      <c r="ZH9" s="33"/>
      <c r="ZI9" s="33"/>
      <c r="ZJ9" s="33"/>
      <c r="ZK9" s="33"/>
      <c r="ZL9" s="33"/>
      <c r="ZM9" s="33"/>
      <c r="ZN9" s="33"/>
      <c r="ZO9" s="33"/>
      <c r="ZP9" s="33"/>
      <c r="ZQ9" s="33"/>
      <c r="ZR9" s="33"/>
      <c r="ZS9" s="33"/>
      <c r="ZT9" s="33"/>
      <c r="ZU9" s="33"/>
      <c r="ZV9" s="33"/>
      <c r="ZW9" s="33"/>
      <c r="ZX9" s="33"/>
      <c r="ZY9" s="33"/>
      <c r="ZZ9" s="33"/>
      <c r="AAA9" s="33"/>
      <c r="AAB9" s="33"/>
      <c r="AAC9" s="33"/>
      <c r="AAD9" s="33"/>
      <c r="AAE9" s="33"/>
      <c r="AAF9" s="33"/>
      <c r="AAG9" s="33"/>
      <c r="AAH9" s="33"/>
      <c r="AAI9" s="33"/>
      <c r="AAJ9" s="33"/>
      <c r="AAK9" s="33"/>
      <c r="AAL9" s="33"/>
      <c r="AAM9" s="33"/>
      <c r="AAN9" s="33"/>
      <c r="AAO9" s="33"/>
      <c r="AAP9" s="33"/>
      <c r="AAQ9" s="33"/>
      <c r="AAR9" s="33"/>
      <c r="AAS9" s="33"/>
      <c r="AAT9" s="33"/>
      <c r="AAU9" s="33"/>
      <c r="AAV9" s="33"/>
      <c r="AAW9" s="33"/>
      <c r="AAX9" s="33"/>
      <c r="AAY9" s="33"/>
      <c r="AAZ9" s="33"/>
      <c r="ABA9" s="33"/>
      <c r="ABB9" s="33"/>
      <c r="ABC9" s="33"/>
      <c r="ABD9" s="33"/>
      <c r="ABE9" s="33"/>
      <c r="ABF9" s="33"/>
      <c r="ABG9" s="33"/>
      <c r="ABH9" s="33"/>
      <c r="ABI9" s="33"/>
      <c r="ABJ9" s="33"/>
      <c r="ABK9" s="33"/>
      <c r="ABL9" s="33"/>
      <c r="ABM9" s="33"/>
      <c r="ABN9" s="33"/>
      <c r="ABO9" s="33"/>
      <c r="ABP9" s="33"/>
      <c r="ABQ9" s="33"/>
      <c r="ABR9" s="33"/>
      <c r="ABS9" s="33"/>
      <c r="ABT9" s="33"/>
      <c r="ABU9" s="33"/>
      <c r="ABV9" s="33"/>
      <c r="ABW9" s="33"/>
      <c r="ABX9" s="33"/>
      <c r="ABY9" s="33"/>
      <c r="ABZ9" s="33"/>
      <c r="ACA9" s="33"/>
      <c r="ACB9" s="33"/>
      <c r="ACC9" s="33"/>
      <c r="ACD9" s="33"/>
      <c r="ACE9" s="33"/>
      <c r="ACF9" s="33"/>
      <c r="ACG9" s="33"/>
      <c r="ACH9" s="33"/>
      <c r="ACI9" s="33"/>
      <c r="ACJ9" s="33"/>
      <c r="ACK9" s="33"/>
      <c r="ACL9" s="33"/>
      <c r="ACM9" s="33"/>
      <c r="ACN9" s="33"/>
      <c r="ACO9" s="33"/>
      <c r="ACP9" s="33"/>
      <c r="ACQ9" s="33"/>
      <c r="ACR9" s="33"/>
      <c r="ACS9" s="33"/>
      <c r="ACT9" s="33"/>
      <c r="ACU9" s="33"/>
      <c r="ACV9" s="33"/>
      <c r="ACW9" s="33"/>
      <c r="ACX9" s="33"/>
      <c r="ACY9" s="33"/>
      <c r="ACZ9" s="33"/>
      <c r="ADA9" s="33"/>
      <c r="ADB9" s="33"/>
      <c r="ADC9" s="33"/>
      <c r="ADD9" s="33"/>
      <c r="ADE9" s="33"/>
      <c r="ADF9" s="33"/>
      <c r="ADG9" s="33"/>
      <c r="ADH9" s="33"/>
      <c r="ADI9" s="33"/>
      <c r="ADJ9" s="33"/>
      <c r="ADK9" s="33"/>
      <c r="ADL9" s="33"/>
      <c r="ADM9" s="33"/>
      <c r="ADN9" s="33"/>
      <c r="ADO9" s="33"/>
      <c r="ADP9" s="33"/>
      <c r="ADQ9" s="33"/>
      <c r="ADR9" s="33"/>
      <c r="ADS9" s="33"/>
      <c r="ADT9" s="33"/>
      <c r="ADU9" s="33"/>
      <c r="ADV9" s="33"/>
      <c r="ADW9" s="33"/>
      <c r="ADX9" s="33"/>
      <c r="ADY9" s="33"/>
      <c r="ADZ9" s="33"/>
      <c r="AEA9" s="33"/>
      <c r="AEB9" s="33"/>
      <c r="AEC9" s="33"/>
      <c r="AED9" s="33"/>
      <c r="AEE9" s="33"/>
      <c r="AEF9" s="33"/>
      <c r="AEG9" s="33"/>
      <c r="AEH9" s="33"/>
      <c r="AEI9" s="33"/>
      <c r="AEJ9" s="33"/>
      <c r="AEK9" s="33"/>
      <c r="AEL9" s="33"/>
      <c r="AEM9" s="33"/>
      <c r="AEN9" s="33"/>
      <c r="AEO9" s="33"/>
      <c r="AEP9" s="33"/>
      <c r="AEQ9" s="33"/>
      <c r="AER9" s="33"/>
      <c r="AES9" s="33"/>
      <c r="AET9" s="33"/>
      <c r="AEU9" s="33"/>
      <c r="AEV9" s="33"/>
      <c r="AEW9" s="33"/>
      <c r="AEX9" s="33"/>
      <c r="AEY9" s="33"/>
      <c r="AEZ9" s="33"/>
      <c r="AFA9" s="33"/>
      <c r="AFB9" s="33"/>
      <c r="AFC9" s="33"/>
      <c r="AFD9" s="33"/>
      <c r="AFE9" s="33"/>
      <c r="AFF9" s="33"/>
      <c r="AFG9" s="33"/>
      <c r="AFH9" s="33"/>
      <c r="AFI9" s="33"/>
      <c r="AFJ9" s="33"/>
      <c r="AFK9" s="33"/>
      <c r="AFL9" s="33"/>
      <c r="AFM9" s="33"/>
      <c r="AFN9" s="33"/>
      <c r="AFO9" s="33"/>
      <c r="AFP9" s="33"/>
      <c r="AFQ9" s="33"/>
      <c r="AFR9" s="33"/>
      <c r="AFS9" s="33"/>
      <c r="AFT9" s="33"/>
      <c r="AFU9" s="33"/>
      <c r="AFV9" s="33"/>
      <c r="AFW9" s="33"/>
      <c r="AFX9" s="33"/>
      <c r="AFY9" s="33"/>
      <c r="AFZ9" s="33"/>
      <c r="AGA9" s="33"/>
      <c r="AGB9" s="33"/>
      <c r="AGC9" s="33"/>
      <c r="AGD9" s="33"/>
      <c r="AGE9" s="33"/>
      <c r="AGF9" s="33"/>
      <c r="AGG9" s="33"/>
      <c r="AGH9" s="33"/>
      <c r="AGI9" s="33"/>
      <c r="AGJ9" s="33"/>
      <c r="AGK9" s="33"/>
      <c r="AGL9" s="33"/>
      <c r="AGM9" s="33"/>
      <c r="AGN9" s="33"/>
      <c r="AGO9" s="33"/>
      <c r="AGP9" s="33"/>
      <c r="AGQ9" s="33"/>
      <c r="AGR9" s="33"/>
      <c r="AGS9" s="33"/>
      <c r="AGT9" s="33"/>
      <c r="AGU9" s="33"/>
      <c r="AGV9" s="33"/>
      <c r="AGW9" s="33"/>
      <c r="AGX9" s="33"/>
      <c r="AGY9" s="33"/>
      <c r="AGZ9" s="33"/>
      <c r="AHA9" s="33"/>
      <c r="AHB9" s="33"/>
      <c r="AHC9" s="33"/>
      <c r="AHD9" s="33"/>
      <c r="AHE9" s="33"/>
      <c r="AHF9" s="33"/>
      <c r="AHG9" s="33"/>
      <c r="AHH9" s="33"/>
      <c r="AHI9" s="33"/>
      <c r="AHJ9" s="33"/>
      <c r="AHK9" s="33"/>
      <c r="AHL9" s="33"/>
      <c r="AHM9" s="33"/>
      <c r="AHN9" s="33"/>
      <c r="AHO9" s="33"/>
      <c r="AHP9" s="33"/>
      <c r="AHQ9" s="33"/>
      <c r="AHR9" s="33"/>
      <c r="AHS9" s="33"/>
      <c r="AHT9" s="33"/>
      <c r="AHU9" s="33"/>
      <c r="AHV9" s="33"/>
      <c r="AHW9" s="33"/>
      <c r="AHX9" s="33"/>
      <c r="AHY9" s="33"/>
      <c r="AHZ9" s="33"/>
      <c r="AIA9" s="33"/>
      <c r="AIB9" s="33"/>
      <c r="AIC9" s="33"/>
      <c r="AID9" s="33"/>
      <c r="AIE9" s="33"/>
      <c r="AIF9" s="33"/>
      <c r="AIG9" s="33"/>
      <c r="AIH9" s="33"/>
      <c r="AII9" s="33"/>
      <c r="AIJ9" s="33"/>
      <c r="AIK9" s="33"/>
      <c r="AIL9" s="33"/>
      <c r="AIM9" s="33"/>
      <c r="AIN9" s="33"/>
      <c r="AIO9" s="33"/>
      <c r="AIP9" s="33"/>
      <c r="AIQ9" s="33"/>
      <c r="AIR9" s="33"/>
      <c r="AIS9" s="33"/>
      <c r="AIT9" s="33"/>
      <c r="AIU9" s="33"/>
      <c r="AIV9" s="33"/>
      <c r="AIW9" s="33"/>
      <c r="AIX9" s="33"/>
      <c r="AIY9" s="33"/>
      <c r="AIZ9" s="33"/>
      <c r="AJA9" s="33"/>
      <c r="AJB9" s="33"/>
      <c r="AJC9" s="33"/>
      <c r="AJD9" s="33"/>
      <c r="AJE9" s="33"/>
      <c r="AJF9" s="33"/>
      <c r="AJG9" s="33"/>
      <c r="AJH9" s="33"/>
      <c r="AJI9" s="33"/>
      <c r="AJJ9" s="33"/>
      <c r="AJK9" s="33"/>
      <c r="AJL9" s="33"/>
      <c r="AJM9" s="33"/>
      <c r="AJN9" s="33"/>
      <c r="AJO9" s="33"/>
      <c r="AJP9" s="33"/>
      <c r="AJQ9" s="33"/>
      <c r="AJR9" s="33"/>
      <c r="AJS9" s="33"/>
      <c r="AJT9" s="33"/>
      <c r="AJU9" s="33"/>
      <c r="AJV9" s="33"/>
      <c r="AJW9" s="33"/>
      <c r="AJX9" s="33"/>
      <c r="AJY9" s="33"/>
      <c r="AJZ9" s="33"/>
      <c r="AKA9" s="33"/>
      <c r="AKB9" s="33"/>
      <c r="AKC9" s="33"/>
      <c r="AKD9" s="33"/>
      <c r="AKE9" s="33"/>
      <c r="AKF9" s="33"/>
      <c r="AKG9" s="33"/>
      <c r="AKH9" s="33"/>
      <c r="AKI9" s="33"/>
      <c r="AKJ9" s="33"/>
      <c r="AKK9" s="33"/>
      <c r="AKL9" s="33"/>
      <c r="AKM9" s="33"/>
      <c r="AKN9" s="33"/>
      <c r="AKO9" s="33"/>
      <c r="AKP9" s="33"/>
      <c r="AKQ9" s="33"/>
      <c r="AKR9" s="33"/>
      <c r="AKS9" s="33"/>
      <c r="AKT9" s="33"/>
      <c r="AKU9" s="33"/>
      <c r="AKV9" s="33"/>
      <c r="AKW9" s="33"/>
      <c r="AKX9" s="33"/>
      <c r="AKY9" s="33"/>
      <c r="AKZ9" s="33"/>
      <c r="ALA9" s="33"/>
      <c r="ALB9" s="33"/>
      <c r="ALC9" s="33"/>
      <c r="ALD9" s="33"/>
      <c r="ALE9" s="33"/>
      <c r="ALF9" s="33"/>
      <c r="ALG9" s="33"/>
      <c r="ALH9" s="33"/>
      <c r="ALI9" s="33"/>
      <c r="ALJ9" s="33"/>
      <c r="ALK9" s="33"/>
      <c r="ALL9" s="33"/>
      <c r="ALM9" s="33"/>
      <c r="ALN9" s="33"/>
      <c r="ALO9" s="33"/>
      <c r="ALP9" s="33"/>
      <c r="ALQ9" s="33"/>
      <c r="ALR9" s="33"/>
      <c r="ALS9" s="33"/>
      <c r="ALT9" s="33"/>
      <c r="ALU9" s="33"/>
      <c r="ALV9" s="33"/>
      <c r="ALW9" s="33"/>
      <c r="ALX9" s="33"/>
      <c r="ALY9" s="33"/>
      <c r="ALZ9" s="33"/>
      <c r="AMA9" s="33"/>
      <c r="AMB9" s="33"/>
      <c r="AMC9" s="33"/>
      <c r="AMD9" s="33"/>
      <c r="AME9" s="33"/>
      <c r="AMF9" s="33"/>
      <c r="AMG9" s="33"/>
      <c r="AMH9" s="33"/>
      <c r="AMI9" s="33"/>
      <c r="AMJ9" s="33"/>
      <c r="AMK9" s="33"/>
      <c r="AML9" s="33"/>
      <c r="AMM9" s="33"/>
      <c r="AMN9" s="33"/>
      <c r="AMO9" s="33"/>
      <c r="AMP9" s="33"/>
      <c r="AMQ9" s="33"/>
      <c r="AMR9" s="33"/>
      <c r="AMS9" s="33"/>
      <c r="AMT9" s="33"/>
      <c r="AMU9" s="33"/>
      <c r="AMV9" s="33"/>
      <c r="AMW9" s="33"/>
      <c r="AMX9" s="33"/>
      <c r="AMY9" s="33"/>
      <c r="AMZ9" s="33"/>
      <c r="ANA9" s="33"/>
      <c r="ANB9" s="33"/>
      <c r="ANC9" s="33"/>
      <c r="AND9" s="33"/>
      <c r="ANE9" s="33"/>
      <c r="ANF9" s="33"/>
      <c r="ANG9" s="33"/>
      <c r="ANH9" s="33"/>
      <c r="ANI9" s="33"/>
      <c r="ANJ9" s="33"/>
      <c r="ANK9" s="33"/>
      <c r="ANL9" s="33"/>
      <c r="ANM9" s="33"/>
      <c r="ANN9" s="33"/>
      <c r="ANO9" s="33"/>
      <c r="ANP9" s="33"/>
      <c r="ANQ9" s="33"/>
      <c r="ANR9" s="33"/>
      <c r="ANS9" s="33"/>
      <c r="ANT9" s="33"/>
      <c r="ANU9" s="33"/>
      <c r="ANV9" s="33"/>
      <c r="ANW9" s="33"/>
      <c r="ANX9" s="33"/>
      <c r="ANY9" s="33"/>
      <c r="ANZ9" s="33"/>
      <c r="AOA9" s="33"/>
      <c r="AOB9" s="33"/>
      <c r="AOC9" s="33"/>
      <c r="AOD9" s="33"/>
      <c r="AOE9" s="33"/>
      <c r="AOF9" s="33"/>
      <c r="AOG9" s="33"/>
      <c r="AOH9" s="33"/>
      <c r="AOI9" s="33"/>
      <c r="AOJ9" s="33"/>
      <c r="AOK9" s="33"/>
      <c r="AOL9" s="33"/>
      <c r="AOM9" s="33"/>
      <c r="AON9" s="33"/>
      <c r="AOO9" s="33"/>
      <c r="AOP9" s="33"/>
      <c r="AOQ9" s="33"/>
      <c r="AOR9" s="33"/>
      <c r="AOS9" s="33"/>
      <c r="AOT9" s="33"/>
      <c r="AOU9" s="33"/>
      <c r="AOV9" s="33"/>
      <c r="AOW9" s="33"/>
      <c r="AOX9" s="33"/>
      <c r="AOY9" s="33"/>
      <c r="AOZ9" s="33"/>
      <c r="APA9" s="33"/>
      <c r="APB9" s="33"/>
      <c r="APC9" s="33"/>
      <c r="APD9" s="33"/>
      <c r="APE9" s="33"/>
      <c r="APF9" s="33"/>
      <c r="APG9" s="33"/>
      <c r="APH9" s="33"/>
      <c r="API9" s="33"/>
      <c r="APJ9" s="33"/>
      <c r="APK9" s="33"/>
      <c r="APL9" s="33"/>
      <c r="APM9" s="33"/>
      <c r="APN9" s="33"/>
      <c r="APO9" s="33"/>
      <c r="APP9" s="33"/>
      <c r="APQ9" s="33"/>
      <c r="APR9" s="33"/>
      <c r="APS9" s="33"/>
      <c r="APT9" s="33"/>
      <c r="APU9" s="33"/>
      <c r="APV9" s="33"/>
      <c r="APW9" s="33"/>
      <c r="APX9" s="33"/>
      <c r="APY9" s="33"/>
      <c r="APZ9" s="33"/>
      <c r="AQA9" s="33"/>
      <c r="AQB9" s="33"/>
      <c r="AQC9" s="33"/>
      <c r="AQD9" s="33"/>
      <c r="AQE9" s="33"/>
      <c r="AQF9" s="33"/>
      <c r="AQG9" s="33"/>
      <c r="AQH9" s="33"/>
      <c r="AQI9" s="33"/>
      <c r="AQJ9" s="33"/>
      <c r="AQK9" s="33"/>
      <c r="AQL9" s="33"/>
      <c r="AQM9" s="33"/>
      <c r="AQN9" s="33"/>
      <c r="AQO9" s="33"/>
      <c r="AQP9" s="33"/>
      <c r="AQQ9" s="33"/>
      <c r="AQR9" s="33"/>
      <c r="AQS9" s="33"/>
      <c r="AQT9" s="33"/>
      <c r="AQU9" s="33"/>
      <c r="AQV9" s="33"/>
      <c r="AQW9" s="33"/>
      <c r="AQX9" s="33"/>
      <c r="AQY9" s="33"/>
      <c r="AQZ9" s="33"/>
      <c r="ARA9" s="33"/>
      <c r="ARB9" s="33"/>
      <c r="ARC9" s="33"/>
      <c r="ARD9" s="33"/>
      <c r="ARE9" s="33"/>
      <c r="ARF9" s="33"/>
      <c r="ARG9" s="33"/>
      <c r="ARH9" s="33"/>
      <c r="ARI9" s="33"/>
      <c r="ARJ9" s="33"/>
      <c r="ARK9" s="33"/>
      <c r="ARL9" s="33"/>
      <c r="ARM9" s="33"/>
      <c r="ARN9" s="33"/>
      <c r="ARO9" s="33"/>
      <c r="ARP9" s="33"/>
      <c r="ARQ9" s="33"/>
      <c r="ARR9" s="33"/>
      <c r="ARS9" s="33"/>
      <c r="ART9" s="33"/>
      <c r="ARU9" s="33"/>
      <c r="ARV9" s="33"/>
      <c r="ARW9" s="33"/>
      <c r="ARX9" s="33"/>
      <c r="ARY9" s="33"/>
      <c r="ARZ9" s="33"/>
      <c r="ASA9" s="33"/>
      <c r="ASB9" s="33"/>
      <c r="ASC9" s="33"/>
      <c r="ASD9" s="33"/>
      <c r="ASE9" s="33"/>
      <c r="ASF9" s="33"/>
      <c r="ASG9" s="33"/>
      <c r="ASH9" s="33"/>
      <c r="ASI9" s="33"/>
      <c r="ASJ9" s="33"/>
      <c r="ASK9" s="33"/>
      <c r="ASL9" s="33"/>
      <c r="ASM9" s="33"/>
      <c r="ASN9" s="33"/>
      <c r="ASO9" s="33"/>
      <c r="ASP9" s="33"/>
      <c r="ASQ9" s="33"/>
      <c r="ASR9" s="33"/>
      <c r="ASS9" s="33"/>
      <c r="AST9" s="33"/>
      <c r="ASU9" s="33"/>
      <c r="ASV9" s="33"/>
      <c r="ASW9" s="33"/>
      <c r="ASX9" s="33"/>
      <c r="ASY9" s="33"/>
      <c r="ASZ9" s="33"/>
      <c r="ATA9" s="33"/>
      <c r="ATB9" s="33"/>
      <c r="ATC9" s="33"/>
      <c r="ATD9" s="33"/>
      <c r="ATE9" s="33"/>
      <c r="ATF9" s="33"/>
      <c r="ATG9" s="33"/>
      <c r="ATH9" s="33"/>
      <c r="ATI9" s="33"/>
      <c r="ATJ9" s="33"/>
      <c r="ATK9" s="33"/>
      <c r="ATL9" s="33"/>
      <c r="ATM9" s="33"/>
      <c r="ATN9" s="33"/>
      <c r="ATO9" s="33"/>
      <c r="ATP9" s="33"/>
      <c r="ATQ9" s="33"/>
      <c r="ATR9" s="33"/>
      <c r="ATS9" s="33"/>
      <c r="ATT9" s="33"/>
      <c r="ATU9" s="33"/>
      <c r="ATV9" s="33"/>
      <c r="ATW9" s="33"/>
      <c r="ATX9" s="33"/>
      <c r="ATY9" s="33"/>
      <c r="ATZ9" s="33"/>
      <c r="AUA9" s="33"/>
      <c r="AUB9" s="33"/>
      <c r="AUC9" s="33"/>
      <c r="AUD9" s="33"/>
      <c r="AUE9" s="33"/>
      <c r="AUF9" s="33"/>
      <c r="AUG9" s="33"/>
      <c r="AUH9" s="33"/>
      <c r="AUI9" s="33"/>
      <c r="AUJ9" s="33"/>
      <c r="AUK9" s="33"/>
      <c r="AUL9" s="33"/>
      <c r="AUM9" s="33"/>
      <c r="AUN9" s="33"/>
      <c r="AUO9" s="33"/>
      <c r="AUP9" s="33"/>
      <c r="AUQ9" s="33"/>
      <c r="AUR9" s="33"/>
      <c r="AUS9" s="33"/>
      <c r="AUT9" s="33"/>
      <c r="AUU9" s="33"/>
      <c r="AUV9" s="33"/>
      <c r="AUW9" s="33"/>
      <c r="AUX9" s="33"/>
      <c r="AUY9" s="33"/>
      <c r="AUZ9" s="33"/>
      <c r="AVA9" s="33"/>
      <c r="AVB9" s="33"/>
      <c r="AVC9" s="33"/>
      <c r="AVD9" s="33"/>
      <c r="AVE9" s="33"/>
      <c r="AVF9" s="33"/>
      <c r="AVG9" s="33"/>
      <c r="AVH9" s="33"/>
      <c r="AVI9" s="33"/>
      <c r="AVJ9" s="33"/>
      <c r="AVK9" s="33"/>
      <c r="AVL9" s="33"/>
      <c r="AVM9" s="33"/>
      <c r="AVN9" s="33"/>
      <c r="AVO9" s="33"/>
      <c r="AVP9" s="33"/>
      <c r="AVQ9" s="33"/>
      <c r="AVR9" s="33"/>
      <c r="AVS9" s="33"/>
      <c r="AVT9" s="33"/>
      <c r="AVU9" s="33"/>
      <c r="AVV9" s="33"/>
      <c r="AVW9" s="33"/>
      <c r="AVX9" s="33"/>
      <c r="AVY9" s="33"/>
      <c r="AVZ9" s="33"/>
      <c r="AWA9" s="33"/>
      <c r="AWB9" s="33"/>
      <c r="AWC9" s="33"/>
      <c r="AWD9" s="33"/>
      <c r="AWE9" s="33"/>
      <c r="AWF9" s="33"/>
      <c r="AWG9" s="33"/>
      <c r="AWH9" s="33"/>
      <c r="AWI9" s="33"/>
      <c r="AWJ9" s="33"/>
      <c r="AWK9" s="33"/>
      <c r="AWL9" s="33"/>
      <c r="AWM9" s="33"/>
      <c r="AWN9" s="33"/>
      <c r="AWO9" s="33"/>
      <c r="AWP9" s="33"/>
      <c r="AWQ9" s="33"/>
      <c r="AWR9" s="33"/>
      <c r="AWS9" s="33"/>
      <c r="AWT9" s="33"/>
      <c r="AWU9" s="33"/>
      <c r="AWV9" s="33"/>
      <c r="AWW9" s="33"/>
      <c r="AWX9" s="33"/>
      <c r="AWY9" s="33"/>
      <c r="AWZ9" s="33"/>
      <c r="AXA9" s="33"/>
      <c r="AXB9" s="33"/>
      <c r="AXC9" s="33"/>
      <c r="AXD9" s="33"/>
      <c r="AXE9" s="33"/>
      <c r="AXF9" s="33"/>
      <c r="AXG9" s="33"/>
      <c r="AXH9" s="33"/>
      <c r="AXI9" s="33"/>
      <c r="AXJ9" s="33"/>
      <c r="AXK9" s="33"/>
      <c r="AXL9" s="33"/>
      <c r="AXM9" s="33"/>
      <c r="AXN9" s="33"/>
    </row>
    <row r="10" spans="1:1314" s="23" customFormat="1" ht="13.8">
      <c r="A10" s="194"/>
      <c r="B10" s="15"/>
      <c r="C10" s="43"/>
      <c r="D10" s="154"/>
      <c r="E10" s="159"/>
      <c r="F10" s="154"/>
      <c r="G10" s="154"/>
      <c r="H10" s="155">
        <f t="shared" ref="H10:H21" si="4">F10-G10</f>
        <v>0</v>
      </c>
      <c r="I10" s="156"/>
      <c r="J10" s="155">
        <f t="shared" ref="J10:J21" si="5">D10+E10+H10+I10</f>
        <v>0</v>
      </c>
      <c r="K10" s="160"/>
      <c r="L10" s="155">
        <f t="shared" ref="L10:L21" si="6">J10-K10</f>
        <v>0</v>
      </c>
      <c r="M10" s="161"/>
      <c r="N10" s="162">
        <f t="shared" ref="N10" si="7">SUM(M10-L10)</f>
        <v>0</v>
      </c>
      <c r="O10" s="163"/>
      <c r="P10" s="163"/>
      <c r="Q10" s="194"/>
      <c r="R10" s="15"/>
      <c r="S10" s="33"/>
      <c r="T10" s="33"/>
      <c r="U10" s="33"/>
      <c r="V10" s="33"/>
      <c r="W10" s="33"/>
      <c r="X10" s="33"/>
      <c r="Y10" s="33"/>
      <c r="Z10" s="33"/>
      <c r="AA10" s="33"/>
      <c r="AB10" s="36">
        <f t="shared" si="1"/>
        <v>0</v>
      </c>
      <c r="AC10" s="35">
        <f t="shared" ref="AC10:AC21" si="8">H10</f>
        <v>0</v>
      </c>
      <c r="AD10" s="35">
        <f t="shared" ref="AD10:AD21" si="9">O10+P10-N10+AH10+AG10</f>
        <v>0</v>
      </c>
      <c r="AE10" s="35">
        <f t="shared" si="2"/>
        <v>0</v>
      </c>
      <c r="AF10" s="35">
        <f t="shared" ref="AF10:AF21" si="10">SUM(AC10-AD10)-AE10</f>
        <v>0</v>
      </c>
      <c r="AG10" s="35">
        <f>IF('Interactive Analysis Tool'!C27="X",0,'Session Reconciliation Summary'!H10*0.005)</f>
        <v>0</v>
      </c>
      <c r="AH10" s="35">
        <f t="shared" si="3"/>
        <v>0</v>
      </c>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HX10" s="33"/>
      <c r="HY10" s="33"/>
      <c r="HZ10" s="33"/>
      <c r="IA10" s="33"/>
      <c r="IB10" s="33"/>
      <c r="IC10" s="33"/>
      <c r="ID10" s="33"/>
      <c r="IE10" s="33"/>
      <c r="IF10" s="33"/>
      <c r="IG10" s="33"/>
      <c r="IH10" s="33"/>
      <c r="II10" s="33"/>
      <c r="IJ10" s="33"/>
      <c r="IK10" s="33"/>
      <c r="IL10" s="33"/>
      <c r="IM10" s="33"/>
      <c r="IN10" s="33"/>
      <c r="IO10" s="33"/>
      <c r="IP10" s="33"/>
      <c r="IQ10" s="33"/>
      <c r="IR10" s="33"/>
      <c r="IS10" s="33"/>
      <c r="IT10" s="33"/>
      <c r="IU10" s="33"/>
      <c r="IV10" s="33"/>
      <c r="IW10" s="33"/>
      <c r="IX10" s="33"/>
      <c r="IY10" s="33"/>
      <c r="IZ10" s="33"/>
      <c r="JA10" s="33"/>
      <c r="JB10" s="33"/>
      <c r="JC10" s="33"/>
      <c r="JD10" s="33"/>
      <c r="JE10" s="33"/>
      <c r="JF10" s="33"/>
      <c r="JG10" s="33"/>
      <c r="JH10" s="33"/>
      <c r="JI10" s="33"/>
      <c r="JJ10" s="33"/>
      <c r="JK10" s="33"/>
      <c r="JL10" s="33"/>
      <c r="JM10" s="33"/>
      <c r="JN10" s="33"/>
      <c r="JO10" s="33"/>
      <c r="JP10" s="33"/>
      <c r="JQ10" s="33"/>
      <c r="JR10" s="33"/>
      <c r="JS10" s="33"/>
      <c r="JT10" s="33"/>
      <c r="JU10" s="33"/>
      <c r="JV10" s="33"/>
      <c r="JW10" s="33"/>
      <c r="JX10" s="33"/>
      <c r="JY10" s="33"/>
      <c r="JZ10" s="33"/>
      <c r="KA10" s="33"/>
      <c r="KB10" s="33"/>
      <c r="KC10" s="33"/>
      <c r="KD10" s="33"/>
      <c r="KE10" s="33"/>
      <c r="KF10" s="33"/>
      <c r="KG10" s="33"/>
      <c r="KH10" s="33"/>
      <c r="KI10" s="33"/>
      <c r="KJ10" s="33"/>
      <c r="KK10" s="33"/>
      <c r="KL10" s="33"/>
      <c r="KM10" s="33"/>
      <c r="KN10" s="33"/>
      <c r="KO10" s="33"/>
      <c r="KP10" s="33"/>
      <c r="KQ10" s="33"/>
      <c r="KR10" s="33"/>
      <c r="KS10" s="33"/>
      <c r="KT10" s="33"/>
      <c r="KU10" s="33"/>
      <c r="KV10" s="33"/>
      <c r="KW10" s="33"/>
      <c r="KX10" s="33"/>
      <c r="KY10" s="33"/>
      <c r="KZ10" s="33"/>
      <c r="LA10" s="33"/>
      <c r="LB10" s="33"/>
      <c r="LC10" s="33"/>
      <c r="LD10" s="33"/>
      <c r="LE10" s="33"/>
      <c r="LF10" s="33"/>
      <c r="LG10" s="33"/>
      <c r="LH10" s="33"/>
      <c r="LI10" s="33"/>
      <c r="LJ10" s="33"/>
      <c r="LK10" s="33"/>
      <c r="LL10" s="33"/>
      <c r="LM10" s="33"/>
      <c r="LN10" s="33"/>
      <c r="LO10" s="33"/>
      <c r="LP10" s="33"/>
      <c r="LQ10" s="33"/>
      <c r="LR10" s="33"/>
      <c r="LS10" s="33"/>
      <c r="LT10" s="33"/>
      <c r="LU10" s="33"/>
      <c r="LV10" s="33"/>
      <c r="LW10" s="33"/>
      <c r="LX10" s="33"/>
      <c r="LY10" s="33"/>
      <c r="LZ10" s="33"/>
      <c r="MA10" s="33"/>
      <c r="MB10" s="33"/>
      <c r="MC10" s="33"/>
      <c r="MD10" s="33"/>
      <c r="ME10" s="33"/>
      <c r="MF10" s="33"/>
      <c r="MG10" s="33"/>
      <c r="MH10" s="33"/>
      <c r="MI10" s="33"/>
      <c r="MJ10" s="33"/>
      <c r="MK10" s="33"/>
      <c r="ML10" s="33"/>
      <c r="MM10" s="33"/>
      <c r="MN10" s="33"/>
      <c r="MO10" s="33"/>
      <c r="MP10" s="33"/>
      <c r="MQ10" s="33"/>
      <c r="MR10" s="33"/>
      <c r="MS10" s="33"/>
      <c r="MT10" s="33"/>
      <c r="MU10" s="33"/>
      <c r="MV10" s="33"/>
      <c r="MW10" s="33"/>
      <c r="MX10" s="33"/>
      <c r="MY10" s="33"/>
      <c r="MZ10" s="33"/>
      <c r="NA10" s="33"/>
      <c r="NB10" s="33"/>
      <c r="NC10" s="33"/>
      <c r="ND10" s="33"/>
      <c r="NE10" s="33"/>
      <c r="NF10" s="33"/>
      <c r="NG10" s="33"/>
      <c r="NH10" s="33"/>
      <c r="NI10" s="33"/>
      <c r="NJ10" s="33"/>
      <c r="NK10" s="33"/>
      <c r="NL10" s="33"/>
      <c r="NM10" s="33"/>
      <c r="NN10" s="33"/>
      <c r="NO10" s="33"/>
      <c r="NP10" s="33"/>
      <c r="NQ10" s="33"/>
      <c r="NR10" s="33"/>
      <c r="NS10" s="33"/>
      <c r="NT10" s="33"/>
      <c r="NU10" s="33"/>
      <c r="NV10" s="33"/>
      <c r="NW10" s="33"/>
      <c r="NX10" s="33"/>
      <c r="NY10" s="33"/>
      <c r="NZ10" s="33"/>
      <c r="OA10" s="33"/>
      <c r="OB10" s="33"/>
      <c r="OC10" s="33"/>
      <c r="OD10" s="33"/>
      <c r="OE10" s="33"/>
      <c r="OF10" s="33"/>
      <c r="OG10" s="33"/>
      <c r="OH10" s="33"/>
      <c r="OI10" s="33"/>
      <c r="OJ10" s="33"/>
      <c r="OK10" s="33"/>
      <c r="OL10" s="33"/>
      <c r="OM10" s="33"/>
      <c r="ON10" s="33"/>
      <c r="OO10" s="33"/>
      <c r="OP10" s="33"/>
      <c r="OQ10" s="33"/>
      <c r="OR10" s="33"/>
      <c r="OS10" s="33"/>
      <c r="OT10" s="33"/>
      <c r="OU10" s="33"/>
      <c r="OV10" s="33"/>
      <c r="OW10" s="33"/>
      <c r="OX10" s="33"/>
      <c r="OY10" s="33"/>
      <c r="OZ10" s="33"/>
      <c r="PA10" s="33"/>
      <c r="PB10" s="33"/>
      <c r="PC10" s="33"/>
      <c r="PD10" s="33"/>
      <c r="PE10" s="33"/>
      <c r="PF10" s="33"/>
      <c r="PG10" s="33"/>
      <c r="PH10" s="33"/>
      <c r="PI10" s="33"/>
      <c r="PJ10" s="33"/>
      <c r="PK10" s="33"/>
      <c r="PL10" s="33"/>
      <c r="PM10" s="33"/>
      <c r="PN10" s="33"/>
      <c r="PO10" s="33"/>
      <c r="PP10" s="33"/>
      <c r="PQ10" s="33"/>
      <c r="PR10" s="33"/>
      <c r="PS10" s="33"/>
      <c r="PT10" s="33"/>
      <c r="PU10" s="33"/>
      <c r="PV10" s="33"/>
      <c r="PW10" s="33"/>
      <c r="PX10" s="33"/>
      <c r="PY10" s="33"/>
      <c r="PZ10" s="33"/>
      <c r="QA10" s="33"/>
      <c r="QB10" s="33"/>
      <c r="QC10" s="33"/>
      <c r="QD10" s="33"/>
      <c r="QE10" s="33"/>
      <c r="QF10" s="33"/>
      <c r="QG10" s="33"/>
      <c r="QH10" s="33"/>
      <c r="QI10" s="33"/>
      <c r="QJ10" s="33"/>
      <c r="QK10" s="33"/>
      <c r="QL10" s="33"/>
      <c r="QM10" s="33"/>
      <c r="QN10" s="33"/>
      <c r="QO10" s="33"/>
      <c r="QP10" s="33"/>
      <c r="QQ10" s="33"/>
      <c r="QR10" s="33"/>
      <c r="QS10" s="33"/>
      <c r="QT10" s="33"/>
      <c r="QU10" s="33"/>
      <c r="QV10" s="33"/>
      <c r="QW10" s="33"/>
      <c r="QX10" s="33"/>
      <c r="QY10" s="33"/>
      <c r="QZ10" s="33"/>
      <c r="RA10" s="33"/>
      <c r="RB10" s="33"/>
      <c r="RC10" s="33"/>
      <c r="RD10" s="33"/>
      <c r="RE10" s="33"/>
      <c r="RF10" s="33"/>
      <c r="RG10" s="33"/>
      <c r="RH10" s="33"/>
      <c r="RI10" s="33"/>
      <c r="RJ10" s="33"/>
      <c r="RK10" s="33"/>
      <c r="RL10" s="33"/>
      <c r="RM10" s="33"/>
      <c r="RN10" s="33"/>
      <c r="RO10" s="33"/>
      <c r="RP10" s="33"/>
      <c r="RQ10" s="33"/>
      <c r="RR10" s="33"/>
      <c r="RS10" s="33"/>
      <c r="RT10" s="33"/>
      <c r="RU10" s="33"/>
      <c r="RV10" s="33"/>
      <c r="RW10" s="33"/>
      <c r="RX10" s="33"/>
      <c r="RY10" s="33"/>
      <c r="RZ10" s="33"/>
      <c r="SA10" s="33"/>
      <c r="SB10" s="33"/>
      <c r="SC10" s="33"/>
      <c r="SD10" s="33"/>
      <c r="SE10" s="33"/>
      <c r="SF10" s="33"/>
      <c r="SG10" s="33"/>
      <c r="SH10" s="33"/>
      <c r="SI10" s="33"/>
      <c r="SJ10" s="33"/>
      <c r="SK10" s="33"/>
      <c r="SL10" s="33"/>
      <c r="SM10" s="33"/>
      <c r="SN10" s="33"/>
      <c r="SO10" s="33"/>
      <c r="SP10" s="33"/>
      <c r="SQ10" s="33"/>
      <c r="SR10" s="33"/>
      <c r="SS10" s="33"/>
      <c r="ST10" s="33"/>
      <c r="SU10" s="33"/>
      <c r="SV10" s="33"/>
      <c r="SW10" s="33"/>
      <c r="SX10" s="33"/>
      <c r="SY10" s="33"/>
      <c r="SZ10" s="33"/>
      <c r="TA10" s="33"/>
      <c r="TB10" s="33"/>
      <c r="TC10" s="33"/>
      <c r="TD10" s="33"/>
      <c r="TE10" s="33"/>
      <c r="TF10" s="33"/>
      <c r="TG10" s="33"/>
      <c r="TH10" s="33"/>
      <c r="TI10" s="33"/>
      <c r="TJ10" s="33"/>
      <c r="TK10" s="33"/>
      <c r="TL10" s="33"/>
      <c r="TM10" s="33"/>
      <c r="TN10" s="33"/>
      <c r="TO10" s="33"/>
      <c r="TP10" s="33"/>
      <c r="TQ10" s="33"/>
      <c r="TR10" s="33"/>
      <c r="TS10" s="33"/>
      <c r="TT10" s="33"/>
      <c r="TU10" s="33"/>
      <c r="TV10" s="33"/>
      <c r="TW10" s="33"/>
      <c r="TX10" s="33"/>
      <c r="TY10" s="33"/>
      <c r="TZ10" s="33"/>
      <c r="UA10" s="33"/>
      <c r="UB10" s="33"/>
      <c r="UC10" s="33"/>
      <c r="UD10" s="33"/>
      <c r="UE10" s="33"/>
      <c r="UF10" s="33"/>
      <c r="UG10" s="33"/>
      <c r="UH10" s="33"/>
      <c r="UI10" s="33"/>
      <c r="UJ10" s="33"/>
      <c r="UK10" s="33"/>
      <c r="UL10" s="33"/>
      <c r="UM10" s="33"/>
      <c r="UN10" s="33"/>
      <c r="UO10" s="33"/>
      <c r="UP10" s="33"/>
      <c r="UQ10" s="33"/>
      <c r="UR10" s="33"/>
      <c r="US10" s="33"/>
      <c r="UT10" s="33"/>
      <c r="UU10" s="33"/>
      <c r="UV10" s="33"/>
      <c r="UW10" s="33"/>
      <c r="UX10" s="33"/>
      <c r="UY10" s="33"/>
      <c r="UZ10" s="33"/>
      <c r="VA10" s="33"/>
      <c r="VB10" s="33"/>
      <c r="VC10" s="33"/>
      <c r="VD10" s="33"/>
      <c r="VE10" s="33"/>
      <c r="VF10" s="33"/>
      <c r="VG10" s="33"/>
      <c r="VH10" s="33"/>
      <c r="VI10" s="33"/>
      <c r="VJ10" s="33"/>
      <c r="VK10" s="33"/>
      <c r="VL10" s="33"/>
      <c r="VM10" s="33"/>
      <c r="VN10" s="33"/>
      <c r="VO10" s="33"/>
      <c r="VP10" s="33"/>
      <c r="VQ10" s="33"/>
      <c r="VR10" s="33"/>
      <c r="VS10" s="33"/>
      <c r="VT10" s="33"/>
      <c r="VU10" s="33"/>
      <c r="VV10" s="33"/>
      <c r="VW10" s="33"/>
      <c r="VX10" s="33"/>
      <c r="VY10" s="33"/>
      <c r="VZ10" s="33"/>
      <c r="WA10" s="33"/>
      <c r="WB10" s="33"/>
      <c r="WC10" s="33"/>
      <c r="WD10" s="33"/>
      <c r="WE10" s="33"/>
      <c r="WF10" s="33"/>
      <c r="WG10" s="33"/>
      <c r="WH10" s="33"/>
      <c r="WI10" s="33"/>
      <c r="WJ10" s="33"/>
      <c r="WK10" s="33"/>
      <c r="WL10" s="33"/>
      <c r="WM10" s="33"/>
      <c r="WN10" s="33"/>
      <c r="WO10" s="33"/>
      <c r="WP10" s="33"/>
      <c r="WQ10" s="33"/>
      <c r="WR10" s="33"/>
      <c r="WS10" s="33"/>
      <c r="WT10" s="33"/>
      <c r="WU10" s="33"/>
      <c r="WV10" s="33"/>
      <c r="WW10" s="33"/>
      <c r="WX10" s="33"/>
      <c r="WY10" s="33"/>
      <c r="WZ10" s="33"/>
      <c r="XA10" s="33"/>
      <c r="XB10" s="33"/>
      <c r="XC10" s="33"/>
      <c r="XD10" s="33"/>
      <c r="XE10" s="33"/>
      <c r="XF10" s="33"/>
      <c r="XG10" s="33"/>
      <c r="XH10" s="33"/>
      <c r="XI10" s="33"/>
      <c r="XJ10" s="33"/>
      <c r="XK10" s="33"/>
      <c r="XL10" s="33"/>
      <c r="XM10" s="33"/>
      <c r="XN10" s="33"/>
      <c r="XO10" s="33"/>
      <c r="XP10" s="33"/>
      <c r="XQ10" s="33"/>
      <c r="XR10" s="33"/>
      <c r="XS10" s="33"/>
      <c r="XT10" s="33"/>
      <c r="XU10" s="33"/>
      <c r="XV10" s="33"/>
      <c r="XW10" s="33"/>
      <c r="XX10" s="33"/>
      <c r="XY10" s="33"/>
      <c r="XZ10" s="33"/>
      <c r="YA10" s="33"/>
      <c r="YB10" s="33"/>
      <c r="YC10" s="33"/>
      <c r="YD10" s="33"/>
      <c r="YE10" s="33"/>
      <c r="YF10" s="33"/>
      <c r="YG10" s="33"/>
      <c r="YH10" s="33"/>
      <c r="YI10" s="33"/>
      <c r="YJ10" s="33"/>
      <c r="YK10" s="33"/>
      <c r="YL10" s="33"/>
      <c r="YM10" s="33"/>
      <c r="YN10" s="33"/>
      <c r="YO10" s="33"/>
      <c r="YP10" s="33"/>
      <c r="YQ10" s="33"/>
      <c r="YR10" s="33"/>
      <c r="YS10" s="33"/>
      <c r="YT10" s="33"/>
      <c r="YU10" s="33"/>
      <c r="YV10" s="33"/>
      <c r="YW10" s="33"/>
      <c r="YX10" s="33"/>
      <c r="YY10" s="33"/>
      <c r="YZ10" s="33"/>
      <c r="ZA10" s="33"/>
      <c r="ZB10" s="33"/>
      <c r="ZC10" s="33"/>
      <c r="ZD10" s="33"/>
      <c r="ZE10" s="33"/>
      <c r="ZF10" s="33"/>
      <c r="ZG10" s="33"/>
      <c r="ZH10" s="33"/>
      <c r="ZI10" s="33"/>
      <c r="ZJ10" s="33"/>
      <c r="ZK10" s="33"/>
      <c r="ZL10" s="33"/>
      <c r="ZM10" s="33"/>
      <c r="ZN10" s="33"/>
      <c r="ZO10" s="33"/>
      <c r="ZP10" s="33"/>
      <c r="ZQ10" s="33"/>
      <c r="ZR10" s="33"/>
      <c r="ZS10" s="33"/>
      <c r="ZT10" s="33"/>
      <c r="ZU10" s="33"/>
      <c r="ZV10" s="33"/>
      <c r="ZW10" s="33"/>
      <c r="ZX10" s="33"/>
      <c r="ZY10" s="33"/>
      <c r="ZZ10" s="33"/>
      <c r="AAA10" s="33"/>
      <c r="AAB10" s="33"/>
      <c r="AAC10" s="33"/>
      <c r="AAD10" s="33"/>
      <c r="AAE10" s="33"/>
      <c r="AAF10" s="33"/>
      <c r="AAG10" s="33"/>
      <c r="AAH10" s="33"/>
      <c r="AAI10" s="33"/>
      <c r="AAJ10" s="33"/>
      <c r="AAK10" s="33"/>
      <c r="AAL10" s="33"/>
      <c r="AAM10" s="33"/>
      <c r="AAN10" s="33"/>
      <c r="AAO10" s="33"/>
      <c r="AAP10" s="33"/>
      <c r="AAQ10" s="33"/>
      <c r="AAR10" s="33"/>
      <c r="AAS10" s="33"/>
      <c r="AAT10" s="33"/>
      <c r="AAU10" s="33"/>
      <c r="AAV10" s="33"/>
      <c r="AAW10" s="33"/>
      <c r="AAX10" s="33"/>
      <c r="AAY10" s="33"/>
      <c r="AAZ10" s="33"/>
      <c r="ABA10" s="33"/>
      <c r="ABB10" s="33"/>
      <c r="ABC10" s="33"/>
      <c r="ABD10" s="33"/>
      <c r="ABE10" s="33"/>
      <c r="ABF10" s="33"/>
      <c r="ABG10" s="33"/>
      <c r="ABH10" s="33"/>
      <c r="ABI10" s="33"/>
      <c r="ABJ10" s="33"/>
      <c r="ABK10" s="33"/>
      <c r="ABL10" s="33"/>
      <c r="ABM10" s="33"/>
      <c r="ABN10" s="33"/>
      <c r="ABO10" s="33"/>
      <c r="ABP10" s="33"/>
      <c r="ABQ10" s="33"/>
      <c r="ABR10" s="33"/>
      <c r="ABS10" s="33"/>
      <c r="ABT10" s="33"/>
      <c r="ABU10" s="33"/>
      <c r="ABV10" s="33"/>
      <c r="ABW10" s="33"/>
      <c r="ABX10" s="33"/>
      <c r="ABY10" s="33"/>
      <c r="ABZ10" s="33"/>
      <c r="ACA10" s="33"/>
      <c r="ACB10" s="33"/>
      <c r="ACC10" s="33"/>
      <c r="ACD10" s="33"/>
      <c r="ACE10" s="33"/>
      <c r="ACF10" s="33"/>
      <c r="ACG10" s="33"/>
      <c r="ACH10" s="33"/>
      <c r="ACI10" s="33"/>
      <c r="ACJ10" s="33"/>
      <c r="ACK10" s="33"/>
      <c r="ACL10" s="33"/>
      <c r="ACM10" s="33"/>
      <c r="ACN10" s="33"/>
      <c r="ACO10" s="33"/>
      <c r="ACP10" s="33"/>
      <c r="ACQ10" s="33"/>
      <c r="ACR10" s="33"/>
      <c r="ACS10" s="33"/>
      <c r="ACT10" s="33"/>
      <c r="ACU10" s="33"/>
      <c r="ACV10" s="33"/>
      <c r="ACW10" s="33"/>
      <c r="ACX10" s="33"/>
      <c r="ACY10" s="33"/>
      <c r="ACZ10" s="33"/>
      <c r="ADA10" s="33"/>
      <c r="ADB10" s="33"/>
      <c r="ADC10" s="33"/>
      <c r="ADD10" s="33"/>
      <c r="ADE10" s="33"/>
      <c r="ADF10" s="33"/>
      <c r="ADG10" s="33"/>
      <c r="ADH10" s="33"/>
      <c r="ADI10" s="33"/>
      <c r="ADJ10" s="33"/>
      <c r="ADK10" s="33"/>
      <c r="ADL10" s="33"/>
      <c r="ADM10" s="33"/>
      <c r="ADN10" s="33"/>
      <c r="ADO10" s="33"/>
      <c r="ADP10" s="33"/>
      <c r="ADQ10" s="33"/>
      <c r="ADR10" s="33"/>
      <c r="ADS10" s="33"/>
      <c r="ADT10" s="33"/>
      <c r="ADU10" s="33"/>
      <c r="ADV10" s="33"/>
      <c r="ADW10" s="33"/>
      <c r="ADX10" s="33"/>
      <c r="ADY10" s="33"/>
      <c r="ADZ10" s="33"/>
      <c r="AEA10" s="33"/>
      <c r="AEB10" s="33"/>
      <c r="AEC10" s="33"/>
      <c r="AED10" s="33"/>
      <c r="AEE10" s="33"/>
      <c r="AEF10" s="33"/>
      <c r="AEG10" s="33"/>
      <c r="AEH10" s="33"/>
      <c r="AEI10" s="33"/>
      <c r="AEJ10" s="33"/>
      <c r="AEK10" s="33"/>
      <c r="AEL10" s="33"/>
      <c r="AEM10" s="33"/>
      <c r="AEN10" s="33"/>
      <c r="AEO10" s="33"/>
      <c r="AEP10" s="33"/>
      <c r="AEQ10" s="33"/>
      <c r="AER10" s="33"/>
      <c r="AES10" s="33"/>
      <c r="AET10" s="33"/>
      <c r="AEU10" s="33"/>
      <c r="AEV10" s="33"/>
      <c r="AEW10" s="33"/>
      <c r="AEX10" s="33"/>
      <c r="AEY10" s="33"/>
      <c r="AEZ10" s="33"/>
      <c r="AFA10" s="33"/>
      <c r="AFB10" s="33"/>
      <c r="AFC10" s="33"/>
      <c r="AFD10" s="33"/>
      <c r="AFE10" s="33"/>
      <c r="AFF10" s="33"/>
      <c r="AFG10" s="33"/>
      <c r="AFH10" s="33"/>
      <c r="AFI10" s="33"/>
      <c r="AFJ10" s="33"/>
      <c r="AFK10" s="33"/>
      <c r="AFL10" s="33"/>
      <c r="AFM10" s="33"/>
      <c r="AFN10" s="33"/>
      <c r="AFO10" s="33"/>
      <c r="AFP10" s="33"/>
      <c r="AFQ10" s="33"/>
      <c r="AFR10" s="33"/>
      <c r="AFS10" s="33"/>
      <c r="AFT10" s="33"/>
      <c r="AFU10" s="33"/>
      <c r="AFV10" s="33"/>
      <c r="AFW10" s="33"/>
      <c r="AFX10" s="33"/>
      <c r="AFY10" s="33"/>
      <c r="AFZ10" s="33"/>
      <c r="AGA10" s="33"/>
      <c r="AGB10" s="33"/>
      <c r="AGC10" s="33"/>
      <c r="AGD10" s="33"/>
      <c r="AGE10" s="33"/>
      <c r="AGF10" s="33"/>
      <c r="AGG10" s="33"/>
      <c r="AGH10" s="33"/>
      <c r="AGI10" s="33"/>
      <c r="AGJ10" s="33"/>
      <c r="AGK10" s="33"/>
      <c r="AGL10" s="33"/>
      <c r="AGM10" s="33"/>
      <c r="AGN10" s="33"/>
      <c r="AGO10" s="33"/>
      <c r="AGP10" s="33"/>
      <c r="AGQ10" s="33"/>
      <c r="AGR10" s="33"/>
      <c r="AGS10" s="33"/>
      <c r="AGT10" s="33"/>
      <c r="AGU10" s="33"/>
      <c r="AGV10" s="33"/>
      <c r="AGW10" s="33"/>
      <c r="AGX10" s="33"/>
      <c r="AGY10" s="33"/>
      <c r="AGZ10" s="33"/>
      <c r="AHA10" s="33"/>
      <c r="AHB10" s="33"/>
      <c r="AHC10" s="33"/>
      <c r="AHD10" s="33"/>
      <c r="AHE10" s="33"/>
      <c r="AHF10" s="33"/>
      <c r="AHG10" s="33"/>
      <c r="AHH10" s="33"/>
      <c r="AHI10" s="33"/>
      <c r="AHJ10" s="33"/>
      <c r="AHK10" s="33"/>
      <c r="AHL10" s="33"/>
      <c r="AHM10" s="33"/>
      <c r="AHN10" s="33"/>
      <c r="AHO10" s="33"/>
      <c r="AHP10" s="33"/>
      <c r="AHQ10" s="33"/>
      <c r="AHR10" s="33"/>
      <c r="AHS10" s="33"/>
      <c r="AHT10" s="33"/>
      <c r="AHU10" s="33"/>
      <c r="AHV10" s="33"/>
      <c r="AHW10" s="33"/>
      <c r="AHX10" s="33"/>
      <c r="AHY10" s="33"/>
      <c r="AHZ10" s="33"/>
      <c r="AIA10" s="33"/>
      <c r="AIB10" s="33"/>
      <c r="AIC10" s="33"/>
      <c r="AID10" s="33"/>
      <c r="AIE10" s="33"/>
      <c r="AIF10" s="33"/>
      <c r="AIG10" s="33"/>
      <c r="AIH10" s="33"/>
      <c r="AII10" s="33"/>
      <c r="AIJ10" s="33"/>
      <c r="AIK10" s="33"/>
      <c r="AIL10" s="33"/>
      <c r="AIM10" s="33"/>
      <c r="AIN10" s="33"/>
      <c r="AIO10" s="33"/>
      <c r="AIP10" s="33"/>
      <c r="AIQ10" s="33"/>
      <c r="AIR10" s="33"/>
      <c r="AIS10" s="33"/>
      <c r="AIT10" s="33"/>
      <c r="AIU10" s="33"/>
      <c r="AIV10" s="33"/>
      <c r="AIW10" s="33"/>
      <c r="AIX10" s="33"/>
      <c r="AIY10" s="33"/>
      <c r="AIZ10" s="33"/>
      <c r="AJA10" s="33"/>
      <c r="AJB10" s="33"/>
      <c r="AJC10" s="33"/>
      <c r="AJD10" s="33"/>
      <c r="AJE10" s="33"/>
      <c r="AJF10" s="33"/>
      <c r="AJG10" s="33"/>
      <c r="AJH10" s="33"/>
      <c r="AJI10" s="33"/>
      <c r="AJJ10" s="33"/>
      <c r="AJK10" s="33"/>
      <c r="AJL10" s="33"/>
      <c r="AJM10" s="33"/>
      <c r="AJN10" s="33"/>
      <c r="AJO10" s="33"/>
      <c r="AJP10" s="33"/>
      <c r="AJQ10" s="33"/>
      <c r="AJR10" s="33"/>
      <c r="AJS10" s="33"/>
      <c r="AJT10" s="33"/>
      <c r="AJU10" s="33"/>
      <c r="AJV10" s="33"/>
      <c r="AJW10" s="33"/>
      <c r="AJX10" s="33"/>
      <c r="AJY10" s="33"/>
      <c r="AJZ10" s="33"/>
      <c r="AKA10" s="33"/>
      <c r="AKB10" s="33"/>
      <c r="AKC10" s="33"/>
      <c r="AKD10" s="33"/>
      <c r="AKE10" s="33"/>
      <c r="AKF10" s="33"/>
      <c r="AKG10" s="33"/>
      <c r="AKH10" s="33"/>
      <c r="AKI10" s="33"/>
      <c r="AKJ10" s="33"/>
      <c r="AKK10" s="33"/>
      <c r="AKL10" s="33"/>
      <c r="AKM10" s="33"/>
      <c r="AKN10" s="33"/>
      <c r="AKO10" s="33"/>
      <c r="AKP10" s="33"/>
      <c r="AKQ10" s="33"/>
      <c r="AKR10" s="33"/>
      <c r="AKS10" s="33"/>
      <c r="AKT10" s="33"/>
      <c r="AKU10" s="33"/>
      <c r="AKV10" s="33"/>
      <c r="AKW10" s="33"/>
      <c r="AKX10" s="33"/>
      <c r="AKY10" s="33"/>
      <c r="AKZ10" s="33"/>
      <c r="ALA10" s="33"/>
      <c r="ALB10" s="33"/>
      <c r="ALC10" s="33"/>
      <c r="ALD10" s="33"/>
      <c r="ALE10" s="33"/>
      <c r="ALF10" s="33"/>
      <c r="ALG10" s="33"/>
      <c r="ALH10" s="33"/>
      <c r="ALI10" s="33"/>
      <c r="ALJ10" s="33"/>
      <c r="ALK10" s="33"/>
      <c r="ALL10" s="33"/>
      <c r="ALM10" s="33"/>
      <c r="ALN10" s="33"/>
      <c r="ALO10" s="33"/>
      <c r="ALP10" s="33"/>
      <c r="ALQ10" s="33"/>
      <c r="ALR10" s="33"/>
      <c r="ALS10" s="33"/>
      <c r="ALT10" s="33"/>
      <c r="ALU10" s="33"/>
      <c r="ALV10" s="33"/>
      <c r="ALW10" s="33"/>
      <c r="ALX10" s="33"/>
      <c r="ALY10" s="33"/>
      <c r="ALZ10" s="33"/>
      <c r="AMA10" s="33"/>
      <c r="AMB10" s="33"/>
      <c r="AMC10" s="33"/>
      <c r="AMD10" s="33"/>
      <c r="AME10" s="33"/>
      <c r="AMF10" s="33"/>
      <c r="AMG10" s="33"/>
      <c r="AMH10" s="33"/>
      <c r="AMI10" s="33"/>
      <c r="AMJ10" s="33"/>
      <c r="AMK10" s="33"/>
      <c r="AML10" s="33"/>
      <c r="AMM10" s="33"/>
      <c r="AMN10" s="33"/>
      <c r="AMO10" s="33"/>
      <c r="AMP10" s="33"/>
      <c r="AMQ10" s="33"/>
      <c r="AMR10" s="33"/>
      <c r="AMS10" s="33"/>
      <c r="AMT10" s="33"/>
      <c r="AMU10" s="33"/>
      <c r="AMV10" s="33"/>
      <c r="AMW10" s="33"/>
      <c r="AMX10" s="33"/>
      <c r="AMY10" s="33"/>
      <c r="AMZ10" s="33"/>
      <c r="ANA10" s="33"/>
      <c r="ANB10" s="33"/>
      <c r="ANC10" s="33"/>
      <c r="AND10" s="33"/>
      <c r="ANE10" s="33"/>
      <c r="ANF10" s="33"/>
      <c r="ANG10" s="33"/>
      <c r="ANH10" s="33"/>
      <c r="ANI10" s="33"/>
      <c r="ANJ10" s="33"/>
      <c r="ANK10" s="33"/>
      <c r="ANL10" s="33"/>
      <c r="ANM10" s="33"/>
      <c r="ANN10" s="33"/>
      <c r="ANO10" s="33"/>
      <c r="ANP10" s="33"/>
      <c r="ANQ10" s="33"/>
      <c r="ANR10" s="33"/>
      <c r="ANS10" s="33"/>
      <c r="ANT10" s="33"/>
      <c r="ANU10" s="33"/>
      <c r="ANV10" s="33"/>
      <c r="ANW10" s="33"/>
      <c r="ANX10" s="33"/>
      <c r="ANY10" s="33"/>
      <c r="ANZ10" s="33"/>
      <c r="AOA10" s="33"/>
      <c r="AOB10" s="33"/>
      <c r="AOC10" s="33"/>
      <c r="AOD10" s="33"/>
      <c r="AOE10" s="33"/>
      <c r="AOF10" s="33"/>
      <c r="AOG10" s="33"/>
      <c r="AOH10" s="33"/>
      <c r="AOI10" s="33"/>
      <c r="AOJ10" s="33"/>
      <c r="AOK10" s="33"/>
      <c r="AOL10" s="33"/>
      <c r="AOM10" s="33"/>
      <c r="AON10" s="33"/>
      <c r="AOO10" s="33"/>
      <c r="AOP10" s="33"/>
      <c r="AOQ10" s="33"/>
      <c r="AOR10" s="33"/>
      <c r="AOS10" s="33"/>
      <c r="AOT10" s="33"/>
      <c r="AOU10" s="33"/>
      <c r="AOV10" s="33"/>
      <c r="AOW10" s="33"/>
      <c r="AOX10" s="33"/>
      <c r="AOY10" s="33"/>
      <c r="AOZ10" s="33"/>
      <c r="APA10" s="33"/>
      <c r="APB10" s="33"/>
      <c r="APC10" s="33"/>
      <c r="APD10" s="33"/>
      <c r="APE10" s="33"/>
      <c r="APF10" s="33"/>
      <c r="APG10" s="33"/>
      <c r="APH10" s="33"/>
      <c r="API10" s="33"/>
      <c r="APJ10" s="33"/>
      <c r="APK10" s="33"/>
      <c r="APL10" s="33"/>
      <c r="APM10" s="33"/>
      <c r="APN10" s="33"/>
      <c r="APO10" s="33"/>
      <c r="APP10" s="33"/>
      <c r="APQ10" s="33"/>
      <c r="APR10" s="33"/>
      <c r="APS10" s="33"/>
      <c r="APT10" s="33"/>
      <c r="APU10" s="33"/>
      <c r="APV10" s="33"/>
      <c r="APW10" s="33"/>
      <c r="APX10" s="33"/>
      <c r="APY10" s="33"/>
      <c r="APZ10" s="33"/>
      <c r="AQA10" s="33"/>
      <c r="AQB10" s="33"/>
      <c r="AQC10" s="33"/>
      <c r="AQD10" s="33"/>
      <c r="AQE10" s="33"/>
      <c r="AQF10" s="33"/>
      <c r="AQG10" s="33"/>
      <c r="AQH10" s="33"/>
      <c r="AQI10" s="33"/>
      <c r="AQJ10" s="33"/>
      <c r="AQK10" s="33"/>
      <c r="AQL10" s="33"/>
      <c r="AQM10" s="33"/>
      <c r="AQN10" s="33"/>
      <c r="AQO10" s="33"/>
      <c r="AQP10" s="33"/>
      <c r="AQQ10" s="33"/>
      <c r="AQR10" s="33"/>
      <c r="AQS10" s="33"/>
      <c r="AQT10" s="33"/>
      <c r="AQU10" s="33"/>
      <c r="AQV10" s="33"/>
      <c r="AQW10" s="33"/>
      <c r="AQX10" s="33"/>
      <c r="AQY10" s="33"/>
      <c r="AQZ10" s="33"/>
      <c r="ARA10" s="33"/>
      <c r="ARB10" s="33"/>
      <c r="ARC10" s="33"/>
      <c r="ARD10" s="33"/>
      <c r="ARE10" s="33"/>
      <c r="ARF10" s="33"/>
      <c r="ARG10" s="33"/>
      <c r="ARH10" s="33"/>
      <c r="ARI10" s="33"/>
      <c r="ARJ10" s="33"/>
      <c r="ARK10" s="33"/>
      <c r="ARL10" s="33"/>
      <c r="ARM10" s="33"/>
      <c r="ARN10" s="33"/>
      <c r="ARO10" s="33"/>
      <c r="ARP10" s="33"/>
      <c r="ARQ10" s="33"/>
      <c r="ARR10" s="33"/>
      <c r="ARS10" s="33"/>
      <c r="ART10" s="33"/>
      <c r="ARU10" s="33"/>
      <c r="ARV10" s="33"/>
      <c r="ARW10" s="33"/>
      <c r="ARX10" s="33"/>
      <c r="ARY10" s="33"/>
      <c r="ARZ10" s="33"/>
      <c r="ASA10" s="33"/>
      <c r="ASB10" s="33"/>
      <c r="ASC10" s="33"/>
      <c r="ASD10" s="33"/>
      <c r="ASE10" s="33"/>
      <c r="ASF10" s="33"/>
      <c r="ASG10" s="33"/>
      <c r="ASH10" s="33"/>
      <c r="ASI10" s="33"/>
      <c r="ASJ10" s="33"/>
      <c r="ASK10" s="33"/>
      <c r="ASL10" s="33"/>
      <c r="ASM10" s="33"/>
      <c r="ASN10" s="33"/>
      <c r="ASO10" s="33"/>
      <c r="ASP10" s="33"/>
      <c r="ASQ10" s="33"/>
      <c r="ASR10" s="33"/>
      <c r="ASS10" s="33"/>
      <c r="AST10" s="33"/>
      <c r="ASU10" s="33"/>
      <c r="ASV10" s="33"/>
      <c r="ASW10" s="33"/>
      <c r="ASX10" s="33"/>
      <c r="ASY10" s="33"/>
      <c r="ASZ10" s="33"/>
      <c r="ATA10" s="33"/>
      <c r="ATB10" s="33"/>
      <c r="ATC10" s="33"/>
      <c r="ATD10" s="33"/>
      <c r="ATE10" s="33"/>
      <c r="ATF10" s="33"/>
      <c r="ATG10" s="33"/>
      <c r="ATH10" s="33"/>
      <c r="ATI10" s="33"/>
      <c r="ATJ10" s="33"/>
      <c r="ATK10" s="33"/>
      <c r="ATL10" s="33"/>
      <c r="ATM10" s="33"/>
      <c r="ATN10" s="33"/>
      <c r="ATO10" s="33"/>
      <c r="ATP10" s="33"/>
      <c r="ATQ10" s="33"/>
      <c r="ATR10" s="33"/>
      <c r="ATS10" s="33"/>
      <c r="ATT10" s="33"/>
      <c r="ATU10" s="33"/>
      <c r="ATV10" s="33"/>
      <c r="ATW10" s="33"/>
      <c r="ATX10" s="33"/>
      <c r="ATY10" s="33"/>
      <c r="ATZ10" s="33"/>
      <c r="AUA10" s="33"/>
      <c r="AUB10" s="33"/>
      <c r="AUC10" s="33"/>
      <c r="AUD10" s="33"/>
      <c r="AUE10" s="33"/>
      <c r="AUF10" s="33"/>
      <c r="AUG10" s="33"/>
      <c r="AUH10" s="33"/>
      <c r="AUI10" s="33"/>
      <c r="AUJ10" s="33"/>
      <c r="AUK10" s="33"/>
      <c r="AUL10" s="33"/>
      <c r="AUM10" s="33"/>
      <c r="AUN10" s="33"/>
      <c r="AUO10" s="33"/>
      <c r="AUP10" s="33"/>
      <c r="AUQ10" s="33"/>
      <c r="AUR10" s="33"/>
      <c r="AUS10" s="33"/>
      <c r="AUT10" s="33"/>
      <c r="AUU10" s="33"/>
      <c r="AUV10" s="33"/>
      <c r="AUW10" s="33"/>
      <c r="AUX10" s="33"/>
      <c r="AUY10" s="33"/>
      <c r="AUZ10" s="33"/>
      <c r="AVA10" s="33"/>
      <c r="AVB10" s="33"/>
      <c r="AVC10" s="33"/>
      <c r="AVD10" s="33"/>
      <c r="AVE10" s="33"/>
      <c r="AVF10" s="33"/>
      <c r="AVG10" s="33"/>
      <c r="AVH10" s="33"/>
      <c r="AVI10" s="33"/>
      <c r="AVJ10" s="33"/>
      <c r="AVK10" s="33"/>
      <c r="AVL10" s="33"/>
      <c r="AVM10" s="33"/>
      <c r="AVN10" s="33"/>
      <c r="AVO10" s="33"/>
      <c r="AVP10" s="33"/>
      <c r="AVQ10" s="33"/>
      <c r="AVR10" s="33"/>
      <c r="AVS10" s="33"/>
      <c r="AVT10" s="33"/>
      <c r="AVU10" s="33"/>
      <c r="AVV10" s="33"/>
      <c r="AVW10" s="33"/>
      <c r="AVX10" s="33"/>
      <c r="AVY10" s="33"/>
      <c r="AVZ10" s="33"/>
      <c r="AWA10" s="33"/>
      <c r="AWB10" s="33"/>
      <c r="AWC10" s="33"/>
      <c r="AWD10" s="33"/>
      <c r="AWE10" s="33"/>
      <c r="AWF10" s="33"/>
      <c r="AWG10" s="33"/>
      <c r="AWH10" s="33"/>
      <c r="AWI10" s="33"/>
      <c r="AWJ10" s="33"/>
      <c r="AWK10" s="33"/>
      <c r="AWL10" s="33"/>
      <c r="AWM10" s="33"/>
      <c r="AWN10" s="33"/>
      <c r="AWO10" s="33"/>
      <c r="AWP10" s="33"/>
      <c r="AWQ10" s="33"/>
      <c r="AWR10" s="33"/>
      <c r="AWS10" s="33"/>
      <c r="AWT10" s="33"/>
      <c r="AWU10" s="33"/>
      <c r="AWV10" s="33"/>
      <c r="AWW10" s="33"/>
      <c r="AWX10" s="33"/>
      <c r="AWY10" s="33"/>
      <c r="AWZ10" s="33"/>
      <c r="AXA10" s="33"/>
      <c r="AXB10" s="33"/>
      <c r="AXC10" s="33"/>
      <c r="AXD10" s="33"/>
      <c r="AXE10" s="33"/>
      <c r="AXF10" s="33"/>
      <c r="AXG10" s="33"/>
      <c r="AXH10" s="33"/>
      <c r="AXI10" s="33"/>
      <c r="AXJ10" s="33"/>
      <c r="AXK10" s="33"/>
      <c r="AXL10" s="33"/>
      <c r="AXM10" s="33"/>
      <c r="AXN10" s="33"/>
    </row>
    <row r="11" spans="1:1314" s="23" customFormat="1" ht="13.8">
      <c r="A11" s="194"/>
      <c r="B11" s="15"/>
      <c r="C11" s="43"/>
      <c r="D11" s="154"/>
      <c r="E11" s="159"/>
      <c r="F11" s="154"/>
      <c r="G11" s="154"/>
      <c r="H11" s="155">
        <f t="shared" si="4"/>
        <v>0</v>
      </c>
      <c r="I11" s="156"/>
      <c r="J11" s="155">
        <f t="shared" si="5"/>
        <v>0</v>
      </c>
      <c r="K11" s="160"/>
      <c r="L11" s="155">
        <f t="shared" si="6"/>
        <v>0</v>
      </c>
      <c r="M11" s="161"/>
      <c r="N11" s="162">
        <f t="shared" ref="N11:N21" si="11">SUM(M11-L11)</f>
        <v>0</v>
      </c>
      <c r="O11" s="163"/>
      <c r="P11" s="163"/>
      <c r="Q11" s="194"/>
      <c r="R11" s="15"/>
      <c r="S11" s="33"/>
      <c r="T11" s="33"/>
      <c r="U11" s="33"/>
      <c r="V11" s="33"/>
      <c r="W11" s="33"/>
      <c r="X11" s="33"/>
      <c r="Y11" s="33"/>
      <c r="Z11" s="33"/>
      <c r="AA11" s="33"/>
      <c r="AB11" s="36">
        <f t="shared" si="1"/>
        <v>0</v>
      </c>
      <c r="AC11" s="35">
        <f t="shared" si="8"/>
        <v>0</v>
      </c>
      <c r="AD11" s="35">
        <f t="shared" si="9"/>
        <v>0</v>
      </c>
      <c r="AE11" s="35">
        <f t="shared" si="2"/>
        <v>0</v>
      </c>
      <c r="AF11" s="35">
        <f t="shared" si="10"/>
        <v>0</v>
      </c>
      <c r="AG11" s="35">
        <f>IF('Interactive Analysis Tool'!C27="X",0,'Session Reconciliation Summary'!H11*0.005)</f>
        <v>0</v>
      </c>
      <c r="AH11" s="35">
        <f t="shared" si="3"/>
        <v>0</v>
      </c>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c r="DR11" s="33"/>
      <c r="DS11" s="33"/>
      <c r="DT11" s="33"/>
      <c r="DU11" s="33"/>
      <c r="DV11" s="33"/>
      <c r="DW11" s="33"/>
      <c r="DX11" s="33"/>
      <c r="DY11" s="33"/>
      <c r="DZ11" s="33"/>
      <c r="EA11" s="33"/>
      <c r="EB11" s="33"/>
      <c r="EC11" s="33"/>
      <c r="ED11" s="33"/>
      <c r="EE11" s="33"/>
      <c r="EF11" s="33"/>
      <c r="EG11" s="33"/>
      <c r="EH11" s="33"/>
      <c r="EI11" s="33"/>
      <c r="EJ11" s="33"/>
      <c r="EK11" s="33"/>
      <c r="EL11" s="33"/>
      <c r="EM11" s="33"/>
      <c r="EN11" s="33"/>
      <c r="EO11" s="33"/>
      <c r="EP11" s="33"/>
      <c r="EQ11" s="33"/>
      <c r="ER11" s="33"/>
      <c r="ES11" s="33"/>
      <c r="ET11" s="33"/>
      <c r="EU11" s="33"/>
      <c r="EV11" s="33"/>
      <c r="EW11" s="33"/>
      <c r="EX11" s="33"/>
      <c r="EY11" s="33"/>
      <c r="EZ11" s="33"/>
      <c r="FA11" s="33"/>
      <c r="FB11" s="33"/>
      <c r="FC11" s="33"/>
      <c r="FD11" s="33"/>
      <c r="FE11" s="33"/>
      <c r="FF11" s="33"/>
      <c r="FG11" s="33"/>
      <c r="FH11" s="33"/>
      <c r="FI11" s="33"/>
      <c r="FJ11" s="33"/>
      <c r="FK11" s="33"/>
      <c r="FL11" s="33"/>
      <c r="FM11" s="33"/>
      <c r="FN11" s="33"/>
      <c r="FO11" s="33"/>
      <c r="FP11" s="33"/>
      <c r="FQ11" s="33"/>
      <c r="FR11" s="33"/>
      <c r="FS11" s="33"/>
      <c r="FT11" s="33"/>
      <c r="FU11" s="33"/>
      <c r="FV11" s="33"/>
      <c r="FW11" s="33"/>
      <c r="FX11" s="33"/>
      <c r="FY11" s="33"/>
      <c r="FZ11" s="33"/>
      <c r="GA11" s="33"/>
      <c r="GB11" s="33"/>
      <c r="GC11" s="33"/>
      <c r="GD11" s="33"/>
      <c r="GE11" s="33"/>
      <c r="GF11" s="33"/>
      <c r="GG11" s="33"/>
      <c r="GH11" s="33"/>
      <c r="GI11" s="33"/>
      <c r="GJ11" s="33"/>
      <c r="GK11" s="33"/>
      <c r="GL11" s="33"/>
      <c r="GM11" s="33"/>
      <c r="GN11" s="33"/>
      <c r="GO11" s="33"/>
      <c r="GP11" s="33"/>
      <c r="GQ11" s="33"/>
      <c r="GR11" s="33"/>
      <c r="GS11" s="33"/>
      <c r="GT11" s="33"/>
      <c r="GU11" s="33"/>
      <c r="GV11" s="33"/>
      <c r="GW11" s="33"/>
      <c r="GX11" s="33"/>
      <c r="GY11" s="33"/>
      <c r="GZ11" s="33"/>
      <c r="HA11" s="33"/>
      <c r="HB11" s="33"/>
      <c r="HC11" s="33"/>
      <c r="HD11" s="33"/>
      <c r="HE11" s="33"/>
      <c r="HF11" s="33"/>
      <c r="HG11" s="33"/>
      <c r="HH11" s="33"/>
      <c r="HI11" s="33"/>
      <c r="HJ11" s="33"/>
      <c r="HK11" s="33"/>
      <c r="HL11" s="33"/>
      <c r="HM11" s="33"/>
      <c r="HN11" s="33"/>
      <c r="HO11" s="33"/>
      <c r="HP11" s="33"/>
      <c r="HQ11" s="33"/>
      <c r="HR11" s="33"/>
      <c r="HS11" s="33"/>
      <c r="HT11" s="33"/>
      <c r="HU11" s="33"/>
      <c r="HV11" s="33"/>
      <c r="HW11" s="33"/>
      <c r="HX11" s="33"/>
      <c r="HY11" s="33"/>
      <c r="HZ11" s="33"/>
      <c r="IA11" s="33"/>
      <c r="IB11" s="33"/>
      <c r="IC11" s="33"/>
      <c r="ID11" s="33"/>
      <c r="IE11" s="33"/>
      <c r="IF11" s="33"/>
      <c r="IG11" s="33"/>
      <c r="IH11" s="33"/>
      <c r="II11" s="33"/>
      <c r="IJ11" s="33"/>
      <c r="IK11" s="33"/>
      <c r="IL11" s="33"/>
      <c r="IM11" s="33"/>
      <c r="IN11" s="33"/>
      <c r="IO11" s="33"/>
      <c r="IP11" s="33"/>
      <c r="IQ11" s="33"/>
      <c r="IR11" s="33"/>
      <c r="IS11" s="33"/>
      <c r="IT11" s="33"/>
      <c r="IU11" s="33"/>
      <c r="IV11" s="33"/>
      <c r="IW11" s="33"/>
      <c r="IX11" s="33"/>
      <c r="IY11" s="33"/>
      <c r="IZ11" s="33"/>
      <c r="JA11" s="33"/>
      <c r="JB11" s="33"/>
      <c r="JC11" s="33"/>
      <c r="JD11" s="33"/>
      <c r="JE11" s="33"/>
      <c r="JF11" s="33"/>
      <c r="JG11" s="33"/>
      <c r="JH11" s="33"/>
      <c r="JI11" s="33"/>
      <c r="JJ11" s="33"/>
      <c r="JK11" s="33"/>
      <c r="JL11" s="33"/>
      <c r="JM11" s="33"/>
      <c r="JN11" s="33"/>
      <c r="JO11" s="33"/>
      <c r="JP11" s="33"/>
      <c r="JQ11" s="33"/>
      <c r="JR11" s="33"/>
      <c r="JS11" s="33"/>
      <c r="JT11" s="33"/>
      <c r="JU11" s="33"/>
      <c r="JV11" s="33"/>
      <c r="JW11" s="33"/>
      <c r="JX11" s="33"/>
      <c r="JY11" s="33"/>
      <c r="JZ11" s="33"/>
      <c r="KA11" s="33"/>
      <c r="KB11" s="33"/>
      <c r="KC11" s="33"/>
      <c r="KD11" s="33"/>
      <c r="KE11" s="33"/>
      <c r="KF11" s="33"/>
      <c r="KG11" s="33"/>
      <c r="KH11" s="33"/>
      <c r="KI11" s="33"/>
      <c r="KJ11" s="33"/>
      <c r="KK11" s="33"/>
      <c r="KL11" s="33"/>
      <c r="KM11" s="33"/>
      <c r="KN11" s="33"/>
      <c r="KO11" s="33"/>
      <c r="KP11" s="33"/>
      <c r="KQ11" s="33"/>
      <c r="KR11" s="33"/>
      <c r="KS11" s="33"/>
      <c r="KT11" s="33"/>
      <c r="KU11" s="33"/>
      <c r="KV11" s="33"/>
      <c r="KW11" s="33"/>
      <c r="KX11" s="33"/>
      <c r="KY11" s="33"/>
      <c r="KZ11" s="33"/>
      <c r="LA11" s="33"/>
      <c r="LB11" s="33"/>
      <c r="LC11" s="33"/>
      <c r="LD11" s="33"/>
      <c r="LE11" s="33"/>
      <c r="LF11" s="33"/>
      <c r="LG11" s="33"/>
      <c r="LH11" s="33"/>
      <c r="LI11" s="33"/>
      <c r="LJ11" s="33"/>
      <c r="LK11" s="33"/>
      <c r="LL11" s="33"/>
      <c r="LM11" s="33"/>
      <c r="LN11" s="33"/>
      <c r="LO11" s="33"/>
      <c r="LP11" s="33"/>
      <c r="LQ11" s="33"/>
      <c r="LR11" s="33"/>
      <c r="LS11" s="33"/>
      <c r="LT11" s="33"/>
      <c r="LU11" s="33"/>
      <c r="LV11" s="33"/>
      <c r="LW11" s="33"/>
      <c r="LX11" s="33"/>
      <c r="LY11" s="33"/>
      <c r="LZ11" s="33"/>
      <c r="MA11" s="33"/>
      <c r="MB11" s="33"/>
      <c r="MC11" s="33"/>
      <c r="MD11" s="33"/>
      <c r="ME11" s="33"/>
      <c r="MF11" s="33"/>
      <c r="MG11" s="33"/>
      <c r="MH11" s="33"/>
      <c r="MI11" s="33"/>
      <c r="MJ11" s="33"/>
      <c r="MK11" s="33"/>
      <c r="ML11" s="33"/>
      <c r="MM11" s="33"/>
      <c r="MN11" s="33"/>
      <c r="MO11" s="33"/>
      <c r="MP11" s="33"/>
      <c r="MQ11" s="33"/>
      <c r="MR11" s="33"/>
      <c r="MS11" s="33"/>
      <c r="MT11" s="33"/>
      <c r="MU11" s="33"/>
      <c r="MV11" s="33"/>
      <c r="MW11" s="33"/>
      <c r="MX11" s="33"/>
      <c r="MY11" s="33"/>
      <c r="MZ11" s="33"/>
      <c r="NA11" s="33"/>
      <c r="NB11" s="33"/>
      <c r="NC11" s="33"/>
      <c r="ND11" s="33"/>
      <c r="NE11" s="33"/>
      <c r="NF11" s="33"/>
      <c r="NG11" s="33"/>
      <c r="NH11" s="33"/>
      <c r="NI11" s="33"/>
      <c r="NJ11" s="33"/>
      <c r="NK11" s="33"/>
      <c r="NL11" s="33"/>
      <c r="NM11" s="33"/>
      <c r="NN11" s="33"/>
      <c r="NO11" s="33"/>
      <c r="NP11" s="33"/>
      <c r="NQ11" s="33"/>
      <c r="NR11" s="33"/>
      <c r="NS11" s="33"/>
      <c r="NT11" s="33"/>
      <c r="NU11" s="33"/>
      <c r="NV11" s="33"/>
      <c r="NW11" s="33"/>
      <c r="NX11" s="33"/>
      <c r="NY11" s="33"/>
      <c r="NZ11" s="33"/>
      <c r="OA11" s="33"/>
      <c r="OB11" s="33"/>
      <c r="OC11" s="33"/>
      <c r="OD11" s="33"/>
      <c r="OE11" s="33"/>
      <c r="OF11" s="33"/>
      <c r="OG11" s="33"/>
      <c r="OH11" s="33"/>
      <c r="OI11" s="33"/>
      <c r="OJ11" s="33"/>
      <c r="OK11" s="33"/>
      <c r="OL11" s="33"/>
      <c r="OM11" s="33"/>
      <c r="ON11" s="33"/>
      <c r="OO11" s="33"/>
      <c r="OP11" s="33"/>
      <c r="OQ11" s="33"/>
      <c r="OR11" s="33"/>
      <c r="OS11" s="33"/>
      <c r="OT11" s="33"/>
      <c r="OU11" s="33"/>
      <c r="OV11" s="33"/>
      <c r="OW11" s="33"/>
      <c r="OX11" s="33"/>
      <c r="OY11" s="33"/>
      <c r="OZ11" s="33"/>
      <c r="PA11" s="33"/>
      <c r="PB11" s="33"/>
      <c r="PC11" s="33"/>
      <c r="PD11" s="33"/>
      <c r="PE11" s="33"/>
      <c r="PF11" s="33"/>
      <c r="PG11" s="33"/>
      <c r="PH11" s="33"/>
      <c r="PI11" s="33"/>
      <c r="PJ11" s="33"/>
      <c r="PK11" s="33"/>
      <c r="PL11" s="33"/>
      <c r="PM11" s="33"/>
      <c r="PN11" s="33"/>
      <c r="PO11" s="33"/>
      <c r="PP11" s="33"/>
      <c r="PQ11" s="33"/>
      <c r="PR11" s="33"/>
      <c r="PS11" s="33"/>
      <c r="PT11" s="33"/>
      <c r="PU11" s="33"/>
      <c r="PV11" s="33"/>
      <c r="PW11" s="33"/>
      <c r="PX11" s="33"/>
      <c r="PY11" s="33"/>
      <c r="PZ11" s="33"/>
      <c r="QA11" s="33"/>
      <c r="QB11" s="33"/>
      <c r="QC11" s="33"/>
      <c r="QD11" s="33"/>
      <c r="QE11" s="33"/>
      <c r="QF11" s="33"/>
      <c r="QG11" s="33"/>
      <c r="QH11" s="33"/>
      <c r="QI11" s="33"/>
      <c r="QJ11" s="33"/>
      <c r="QK11" s="33"/>
      <c r="QL11" s="33"/>
      <c r="QM11" s="33"/>
      <c r="QN11" s="33"/>
      <c r="QO11" s="33"/>
      <c r="QP11" s="33"/>
      <c r="QQ11" s="33"/>
      <c r="QR11" s="33"/>
      <c r="QS11" s="33"/>
      <c r="QT11" s="33"/>
      <c r="QU11" s="33"/>
      <c r="QV11" s="33"/>
      <c r="QW11" s="33"/>
      <c r="QX11" s="33"/>
      <c r="QY11" s="33"/>
      <c r="QZ11" s="33"/>
      <c r="RA11" s="33"/>
      <c r="RB11" s="33"/>
      <c r="RC11" s="33"/>
      <c r="RD11" s="33"/>
      <c r="RE11" s="33"/>
      <c r="RF11" s="33"/>
      <c r="RG11" s="33"/>
      <c r="RH11" s="33"/>
      <c r="RI11" s="33"/>
      <c r="RJ11" s="33"/>
      <c r="RK11" s="33"/>
      <c r="RL11" s="33"/>
      <c r="RM11" s="33"/>
      <c r="RN11" s="33"/>
      <c r="RO11" s="33"/>
      <c r="RP11" s="33"/>
      <c r="RQ11" s="33"/>
      <c r="RR11" s="33"/>
      <c r="RS11" s="33"/>
      <c r="RT11" s="33"/>
      <c r="RU11" s="33"/>
      <c r="RV11" s="33"/>
      <c r="RW11" s="33"/>
      <c r="RX11" s="33"/>
      <c r="RY11" s="33"/>
      <c r="RZ11" s="33"/>
      <c r="SA11" s="33"/>
      <c r="SB11" s="33"/>
      <c r="SC11" s="33"/>
      <c r="SD11" s="33"/>
      <c r="SE11" s="33"/>
      <c r="SF11" s="33"/>
      <c r="SG11" s="33"/>
      <c r="SH11" s="33"/>
      <c r="SI11" s="33"/>
      <c r="SJ11" s="33"/>
      <c r="SK11" s="33"/>
      <c r="SL11" s="33"/>
      <c r="SM11" s="33"/>
      <c r="SN11" s="33"/>
      <c r="SO11" s="33"/>
      <c r="SP11" s="33"/>
      <c r="SQ11" s="33"/>
      <c r="SR11" s="33"/>
      <c r="SS11" s="33"/>
      <c r="ST11" s="33"/>
      <c r="SU11" s="33"/>
      <c r="SV11" s="33"/>
      <c r="SW11" s="33"/>
      <c r="SX11" s="33"/>
      <c r="SY11" s="33"/>
      <c r="SZ11" s="33"/>
      <c r="TA11" s="33"/>
      <c r="TB11" s="33"/>
      <c r="TC11" s="33"/>
      <c r="TD11" s="33"/>
      <c r="TE11" s="33"/>
      <c r="TF11" s="33"/>
      <c r="TG11" s="33"/>
      <c r="TH11" s="33"/>
      <c r="TI11" s="33"/>
      <c r="TJ11" s="33"/>
      <c r="TK11" s="33"/>
      <c r="TL11" s="33"/>
      <c r="TM11" s="33"/>
      <c r="TN11" s="33"/>
      <c r="TO11" s="33"/>
      <c r="TP11" s="33"/>
      <c r="TQ11" s="33"/>
      <c r="TR11" s="33"/>
      <c r="TS11" s="33"/>
      <c r="TT11" s="33"/>
      <c r="TU11" s="33"/>
      <c r="TV11" s="33"/>
      <c r="TW11" s="33"/>
      <c r="TX11" s="33"/>
      <c r="TY11" s="33"/>
      <c r="TZ11" s="33"/>
      <c r="UA11" s="33"/>
      <c r="UB11" s="33"/>
      <c r="UC11" s="33"/>
      <c r="UD11" s="33"/>
      <c r="UE11" s="33"/>
      <c r="UF11" s="33"/>
      <c r="UG11" s="33"/>
      <c r="UH11" s="33"/>
      <c r="UI11" s="33"/>
      <c r="UJ11" s="33"/>
      <c r="UK11" s="33"/>
      <c r="UL11" s="33"/>
      <c r="UM11" s="33"/>
      <c r="UN11" s="33"/>
      <c r="UO11" s="33"/>
      <c r="UP11" s="33"/>
      <c r="UQ11" s="33"/>
      <c r="UR11" s="33"/>
      <c r="US11" s="33"/>
      <c r="UT11" s="33"/>
      <c r="UU11" s="33"/>
      <c r="UV11" s="33"/>
      <c r="UW11" s="33"/>
      <c r="UX11" s="33"/>
      <c r="UY11" s="33"/>
      <c r="UZ11" s="33"/>
      <c r="VA11" s="33"/>
      <c r="VB11" s="33"/>
      <c r="VC11" s="33"/>
      <c r="VD11" s="33"/>
      <c r="VE11" s="33"/>
      <c r="VF11" s="33"/>
      <c r="VG11" s="33"/>
      <c r="VH11" s="33"/>
      <c r="VI11" s="33"/>
      <c r="VJ11" s="33"/>
      <c r="VK11" s="33"/>
      <c r="VL11" s="33"/>
      <c r="VM11" s="33"/>
      <c r="VN11" s="33"/>
      <c r="VO11" s="33"/>
      <c r="VP11" s="33"/>
      <c r="VQ11" s="33"/>
      <c r="VR11" s="33"/>
      <c r="VS11" s="33"/>
      <c r="VT11" s="33"/>
      <c r="VU11" s="33"/>
      <c r="VV11" s="33"/>
      <c r="VW11" s="33"/>
      <c r="VX11" s="33"/>
      <c r="VY11" s="33"/>
      <c r="VZ11" s="33"/>
      <c r="WA11" s="33"/>
      <c r="WB11" s="33"/>
      <c r="WC11" s="33"/>
      <c r="WD11" s="33"/>
      <c r="WE11" s="33"/>
      <c r="WF11" s="33"/>
      <c r="WG11" s="33"/>
      <c r="WH11" s="33"/>
      <c r="WI11" s="33"/>
      <c r="WJ11" s="33"/>
      <c r="WK11" s="33"/>
      <c r="WL11" s="33"/>
      <c r="WM11" s="33"/>
      <c r="WN11" s="33"/>
      <c r="WO11" s="33"/>
      <c r="WP11" s="33"/>
      <c r="WQ11" s="33"/>
      <c r="WR11" s="33"/>
      <c r="WS11" s="33"/>
      <c r="WT11" s="33"/>
      <c r="WU11" s="33"/>
      <c r="WV11" s="33"/>
      <c r="WW11" s="33"/>
      <c r="WX11" s="33"/>
      <c r="WY11" s="33"/>
      <c r="WZ11" s="33"/>
      <c r="XA11" s="33"/>
      <c r="XB11" s="33"/>
      <c r="XC11" s="33"/>
      <c r="XD11" s="33"/>
      <c r="XE11" s="33"/>
      <c r="XF11" s="33"/>
      <c r="XG11" s="33"/>
      <c r="XH11" s="33"/>
      <c r="XI11" s="33"/>
      <c r="XJ11" s="33"/>
      <c r="XK11" s="33"/>
      <c r="XL11" s="33"/>
      <c r="XM11" s="33"/>
      <c r="XN11" s="33"/>
      <c r="XO11" s="33"/>
      <c r="XP11" s="33"/>
      <c r="XQ11" s="33"/>
      <c r="XR11" s="33"/>
      <c r="XS11" s="33"/>
      <c r="XT11" s="33"/>
      <c r="XU11" s="33"/>
      <c r="XV11" s="33"/>
      <c r="XW11" s="33"/>
      <c r="XX11" s="33"/>
      <c r="XY11" s="33"/>
      <c r="XZ11" s="33"/>
      <c r="YA11" s="33"/>
      <c r="YB11" s="33"/>
      <c r="YC11" s="33"/>
      <c r="YD11" s="33"/>
      <c r="YE11" s="33"/>
      <c r="YF11" s="33"/>
      <c r="YG11" s="33"/>
      <c r="YH11" s="33"/>
      <c r="YI11" s="33"/>
      <c r="YJ11" s="33"/>
      <c r="YK11" s="33"/>
      <c r="YL11" s="33"/>
      <c r="YM11" s="33"/>
      <c r="YN11" s="33"/>
      <c r="YO11" s="33"/>
      <c r="YP11" s="33"/>
      <c r="YQ11" s="33"/>
      <c r="YR11" s="33"/>
      <c r="YS11" s="33"/>
      <c r="YT11" s="33"/>
      <c r="YU11" s="33"/>
      <c r="YV11" s="33"/>
      <c r="YW11" s="33"/>
      <c r="YX11" s="33"/>
      <c r="YY11" s="33"/>
      <c r="YZ11" s="33"/>
      <c r="ZA11" s="33"/>
      <c r="ZB11" s="33"/>
      <c r="ZC11" s="33"/>
      <c r="ZD11" s="33"/>
      <c r="ZE11" s="33"/>
      <c r="ZF11" s="33"/>
      <c r="ZG11" s="33"/>
      <c r="ZH11" s="33"/>
      <c r="ZI11" s="33"/>
      <c r="ZJ11" s="33"/>
      <c r="ZK11" s="33"/>
      <c r="ZL11" s="33"/>
      <c r="ZM11" s="33"/>
      <c r="ZN11" s="33"/>
      <c r="ZO11" s="33"/>
      <c r="ZP11" s="33"/>
      <c r="ZQ11" s="33"/>
      <c r="ZR11" s="33"/>
      <c r="ZS11" s="33"/>
      <c r="ZT11" s="33"/>
      <c r="ZU11" s="33"/>
      <c r="ZV11" s="33"/>
      <c r="ZW11" s="33"/>
      <c r="ZX11" s="33"/>
      <c r="ZY11" s="33"/>
      <c r="ZZ11" s="33"/>
      <c r="AAA11" s="33"/>
      <c r="AAB11" s="33"/>
      <c r="AAC11" s="33"/>
      <c r="AAD11" s="33"/>
      <c r="AAE11" s="33"/>
      <c r="AAF11" s="33"/>
      <c r="AAG11" s="33"/>
      <c r="AAH11" s="33"/>
      <c r="AAI11" s="33"/>
      <c r="AAJ11" s="33"/>
      <c r="AAK11" s="33"/>
      <c r="AAL11" s="33"/>
      <c r="AAM11" s="33"/>
      <c r="AAN11" s="33"/>
      <c r="AAO11" s="33"/>
      <c r="AAP11" s="33"/>
      <c r="AAQ11" s="33"/>
      <c r="AAR11" s="33"/>
      <c r="AAS11" s="33"/>
      <c r="AAT11" s="33"/>
      <c r="AAU11" s="33"/>
      <c r="AAV11" s="33"/>
      <c r="AAW11" s="33"/>
      <c r="AAX11" s="33"/>
      <c r="AAY11" s="33"/>
      <c r="AAZ11" s="33"/>
      <c r="ABA11" s="33"/>
      <c r="ABB11" s="33"/>
      <c r="ABC11" s="33"/>
      <c r="ABD11" s="33"/>
      <c r="ABE11" s="33"/>
      <c r="ABF11" s="33"/>
      <c r="ABG11" s="33"/>
      <c r="ABH11" s="33"/>
      <c r="ABI11" s="33"/>
      <c r="ABJ11" s="33"/>
      <c r="ABK11" s="33"/>
      <c r="ABL11" s="33"/>
      <c r="ABM11" s="33"/>
      <c r="ABN11" s="33"/>
      <c r="ABO11" s="33"/>
      <c r="ABP11" s="33"/>
      <c r="ABQ11" s="33"/>
      <c r="ABR11" s="33"/>
      <c r="ABS11" s="33"/>
      <c r="ABT11" s="33"/>
      <c r="ABU11" s="33"/>
      <c r="ABV11" s="33"/>
      <c r="ABW11" s="33"/>
      <c r="ABX11" s="33"/>
      <c r="ABY11" s="33"/>
      <c r="ABZ11" s="33"/>
      <c r="ACA11" s="33"/>
      <c r="ACB11" s="33"/>
      <c r="ACC11" s="33"/>
      <c r="ACD11" s="33"/>
      <c r="ACE11" s="33"/>
      <c r="ACF11" s="33"/>
      <c r="ACG11" s="33"/>
      <c r="ACH11" s="33"/>
      <c r="ACI11" s="33"/>
      <c r="ACJ11" s="33"/>
      <c r="ACK11" s="33"/>
      <c r="ACL11" s="33"/>
      <c r="ACM11" s="33"/>
      <c r="ACN11" s="33"/>
      <c r="ACO11" s="33"/>
      <c r="ACP11" s="33"/>
      <c r="ACQ11" s="33"/>
      <c r="ACR11" s="33"/>
      <c r="ACS11" s="33"/>
      <c r="ACT11" s="33"/>
      <c r="ACU11" s="33"/>
      <c r="ACV11" s="33"/>
      <c r="ACW11" s="33"/>
      <c r="ACX11" s="33"/>
      <c r="ACY11" s="33"/>
      <c r="ACZ11" s="33"/>
      <c r="ADA11" s="33"/>
      <c r="ADB11" s="33"/>
      <c r="ADC11" s="33"/>
      <c r="ADD11" s="33"/>
      <c r="ADE11" s="33"/>
      <c r="ADF11" s="33"/>
      <c r="ADG11" s="33"/>
      <c r="ADH11" s="33"/>
      <c r="ADI11" s="33"/>
      <c r="ADJ11" s="33"/>
      <c r="ADK11" s="33"/>
      <c r="ADL11" s="33"/>
      <c r="ADM11" s="33"/>
      <c r="ADN11" s="33"/>
      <c r="ADO11" s="33"/>
      <c r="ADP11" s="33"/>
      <c r="ADQ11" s="33"/>
      <c r="ADR11" s="33"/>
      <c r="ADS11" s="33"/>
      <c r="ADT11" s="33"/>
      <c r="ADU11" s="33"/>
      <c r="ADV11" s="33"/>
      <c r="ADW11" s="33"/>
      <c r="ADX11" s="33"/>
      <c r="ADY11" s="33"/>
      <c r="ADZ11" s="33"/>
      <c r="AEA11" s="33"/>
      <c r="AEB11" s="33"/>
      <c r="AEC11" s="33"/>
      <c r="AED11" s="33"/>
      <c r="AEE11" s="33"/>
      <c r="AEF11" s="33"/>
      <c r="AEG11" s="33"/>
      <c r="AEH11" s="33"/>
      <c r="AEI11" s="33"/>
      <c r="AEJ11" s="33"/>
      <c r="AEK11" s="33"/>
      <c r="AEL11" s="33"/>
      <c r="AEM11" s="33"/>
      <c r="AEN11" s="33"/>
      <c r="AEO11" s="33"/>
      <c r="AEP11" s="33"/>
      <c r="AEQ11" s="33"/>
      <c r="AER11" s="33"/>
      <c r="AES11" s="33"/>
      <c r="AET11" s="33"/>
      <c r="AEU11" s="33"/>
      <c r="AEV11" s="33"/>
      <c r="AEW11" s="33"/>
      <c r="AEX11" s="33"/>
      <c r="AEY11" s="33"/>
      <c r="AEZ11" s="33"/>
      <c r="AFA11" s="33"/>
      <c r="AFB11" s="33"/>
      <c r="AFC11" s="33"/>
      <c r="AFD11" s="33"/>
      <c r="AFE11" s="33"/>
      <c r="AFF11" s="33"/>
      <c r="AFG11" s="33"/>
      <c r="AFH11" s="33"/>
      <c r="AFI11" s="33"/>
      <c r="AFJ11" s="33"/>
      <c r="AFK11" s="33"/>
      <c r="AFL11" s="33"/>
      <c r="AFM11" s="33"/>
      <c r="AFN11" s="33"/>
      <c r="AFO11" s="33"/>
      <c r="AFP11" s="33"/>
      <c r="AFQ11" s="33"/>
      <c r="AFR11" s="33"/>
      <c r="AFS11" s="33"/>
      <c r="AFT11" s="33"/>
      <c r="AFU11" s="33"/>
      <c r="AFV11" s="33"/>
      <c r="AFW11" s="33"/>
      <c r="AFX11" s="33"/>
      <c r="AFY11" s="33"/>
      <c r="AFZ11" s="33"/>
      <c r="AGA11" s="33"/>
      <c r="AGB11" s="33"/>
      <c r="AGC11" s="33"/>
      <c r="AGD11" s="33"/>
      <c r="AGE11" s="33"/>
      <c r="AGF11" s="33"/>
      <c r="AGG11" s="33"/>
      <c r="AGH11" s="33"/>
      <c r="AGI11" s="33"/>
      <c r="AGJ11" s="33"/>
      <c r="AGK11" s="33"/>
      <c r="AGL11" s="33"/>
      <c r="AGM11" s="33"/>
      <c r="AGN11" s="33"/>
      <c r="AGO11" s="33"/>
      <c r="AGP11" s="33"/>
      <c r="AGQ11" s="33"/>
      <c r="AGR11" s="33"/>
      <c r="AGS11" s="33"/>
      <c r="AGT11" s="33"/>
      <c r="AGU11" s="33"/>
      <c r="AGV11" s="33"/>
      <c r="AGW11" s="33"/>
      <c r="AGX11" s="33"/>
      <c r="AGY11" s="33"/>
      <c r="AGZ11" s="33"/>
      <c r="AHA11" s="33"/>
      <c r="AHB11" s="33"/>
      <c r="AHC11" s="33"/>
      <c r="AHD11" s="33"/>
      <c r="AHE11" s="33"/>
      <c r="AHF11" s="33"/>
      <c r="AHG11" s="33"/>
      <c r="AHH11" s="33"/>
      <c r="AHI11" s="33"/>
      <c r="AHJ11" s="33"/>
      <c r="AHK11" s="33"/>
      <c r="AHL11" s="33"/>
      <c r="AHM11" s="33"/>
      <c r="AHN11" s="33"/>
      <c r="AHO11" s="33"/>
      <c r="AHP11" s="33"/>
      <c r="AHQ11" s="33"/>
      <c r="AHR11" s="33"/>
      <c r="AHS11" s="33"/>
      <c r="AHT11" s="33"/>
      <c r="AHU11" s="33"/>
      <c r="AHV11" s="33"/>
      <c r="AHW11" s="33"/>
      <c r="AHX11" s="33"/>
      <c r="AHY11" s="33"/>
      <c r="AHZ11" s="33"/>
      <c r="AIA11" s="33"/>
      <c r="AIB11" s="33"/>
      <c r="AIC11" s="33"/>
      <c r="AID11" s="33"/>
      <c r="AIE11" s="33"/>
      <c r="AIF11" s="33"/>
      <c r="AIG11" s="33"/>
      <c r="AIH11" s="33"/>
      <c r="AII11" s="33"/>
      <c r="AIJ11" s="33"/>
      <c r="AIK11" s="33"/>
      <c r="AIL11" s="33"/>
      <c r="AIM11" s="33"/>
      <c r="AIN11" s="33"/>
      <c r="AIO11" s="33"/>
      <c r="AIP11" s="33"/>
      <c r="AIQ11" s="33"/>
      <c r="AIR11" s="33"/>
      <c r="AIS11" s="33"/>
      <c r="AIT11" s="33"/>
      <c r="AIU11" s="33"/>
      <c r="AIV11" s="33"/>
      <c r="AIW11" s="33"/>
      <c r="AIX11" s="33"/>
      <c r="AIY11" s="33"/>
      <c r="AIZ11" s="33"/>
      <c r="AJA11" s="33"/>
      <c r="AJB11" s="33"/>
      <c r="AJC11" s="33"/>
      <c r="AJD11" s="33"/>
      <c r="AJE11" s="33"/>
      <c r="AJF11" s="33"/>
      <c r="AJG11" s="33"/>
      <c r="AJH11" s="33"/>
      <c r="AJI11" s="33"/>
      <c r="AJJ11" s="33"/>
      <c r="AJK11" s="33"/>
      <c r="AJL11" s="33"/>
      <c r="AJM11" s="33"/>
      <c r="AJN11" s="33"/>
      <c r="AJO11" s="33"/>
      <c r="AJP11" s="33"/>
      <c r="AJQ11" s="33"/>
      <c r="AJR11" s="33"/>
      <c r="AJS11" s="33"/>
      <c r="AJT11" s="33"/>
      <c r="AJU11" s="33"/>
      <c r="AJV11" s="33"/>
      <c r="AJW11" s="33"/>
      <c r="AJX11" s="33"/>
      <c r="AJY11" s="33"/>
      <c r="AJZ11" s="33"/>
      <c r="AKA11" s="33"/>
      <c r="AKB11" s="33"/>
      <c r="AKC11" s="33"/>
      <c r="AKD11" s="33"/>
      <c r="AKE11" s="33"/>
      <c r="AKF11" s="33"/>
      <c r="AKG11" s="33"/>
      <c r="AKH11" s="33"/>
      <c r="AKI11" s="33"/>
      <c r="AKJ11" s="33"/>
      <c r="AKK11" s="33"/>
      <c r="AKL11" s="33"/>
      <c r="AKM11" s="33"/>
      <c r="AKN11" s="33"/>
      <c r="AKO11" s="33"/>
      <c r="AKP11" s="33"/>
      <c r="AKQ11" s="33"/>
      <c r="AKR11" s="33"/>
      <c r="AKS11" s="33"/>
      <c r="AKT11" s="33"/>
      <c r="AKU11" s="33"/>
      <c r="AKV11" s="33"/>
      <c r="AKW11" s="33"/>
      <c r="AKX11" s="33"/>
      <c r="AKY11" s="33"/>
      <c r="AKZ11" s="33"/>
      <c r="ALA11" s="33"/>
      <c r="ALB11" s="33"/>
      <c r="ALC11" s="33"/>
      <c r="ALD11" s="33"/>
      <c r="ALE11" s="33"/>
      <c r="ALF11" s="33"/>
      <c r="ALG11" s="33"/>
      <c r="ALH11" s="33"/>
      <c r="ALI11" s="33"/>
      <c r="ALJ11" s="33"/>
      <c r="ALK11" s="33"/>
      <c r="ALL11" s="33"/>
      <c r="ALM11" s="33"/>
      <c r="ALN11" s="33"/>
      <c r="ALO11" s="33"/>
      <c r="ALP11" s="33"/>
      <c r="ALQ11" s="33"/>
      <c r="ALR11" s="33"/>
      <c r="ALS11" s="33"/>
      <c r="ALT11" s="33"/>
      <c r="ALU11" s="33"/>
      <c r="ALV11" s="33"/>
      <c r="ALW11" s="33"/>
      <c r="ALX11" s="33"/>
      <c r="ALY11" s="33"/>
      <c r="ALZ11" s="33"/>
      <c r="AMA11" s="33"/>
      <c r="AMB11" s="33"/>
      <c r="AMC11" s="33"/>
      <c r="AMD11" s="33"/>
      <c r="AME11" s="33"/>
      <c r="AMF11" s="33"/>
      <c r="AMG11" s="33"/>
      <c r="AMH11" s="33"/>
      <c r="AMI11" s="33"/>
      <c r="AMJ11" s="33"/>
      <c r="AMK11" s="33"/>
      <c r="AML11" s="33"/>
      <c r="AMM11" s="33"/>
      <c r="AMN11" s="33"/>
      <c r="AMO11" s="33"/>
      <c r="AMP11" s="33"/>
      <c r="AMQ11" s="33"/>
      <c r="AMR11" s="33"/>
      <c r="AMS11" s="33"/>
      <c r="AMT11" s="33"/>
      <c r="AMU11" s="33"/>
      <c r="AMV11" s="33"/>
      <c r="AMW11" s="33"/>
      <c r="AMX11" s="33"/>
      <c r="AMY11" s="33"/>
      <c r="AMZ11" s="33"/>
      <c r="ANA11" s="33"/>
      <c r="ANB11" s="33"/>
      <c r="ANC11" s="33"/>
      <c r="AND11" s="33"/>
      <c r="ANE11" s="33"/>
      <c r="ANF11" s="33"/>
      <c r="ANG11" s="33"/>
      <c r="ANH11" s="33"/>
      <c r="ANI11" s="33"/>
      <c r="ANJ11" s="33"/>
      <c r="ANK11" s="33"/>
      <c r="ANL11" s="33"/>
      <c r="ANM11" s="33"/>
      <c r="ANN11" s="33"/>
      <c r="ANO11" s="33"/>
      <c r="ANP11" s="33"/>
      <c r="ANQ11" s="33"/>
      <c r="ANR11" s="33"/>
      <c r="ANS11" s="33"/>
      <c r="ANT11" s="33"/>
      <c r="ANU11" s="33"/>
      <c r="ANV11" s="33"/>
      <c r="ANW11" s="33"/>
      <c r="ANX11" s="33"/>
      <c r="ANY11" s="33"/>
      <c r="ANZ11" s="33"/>
      <c r="AOA11" s="33"/>
      <c r="AOB11" s="33"/>
      <c r="AOC11" s="33"/>
      <c r="AOD11" s="33"/>
      <c r="AOE11" s="33"/>
      <c r="AOF11" s="33"/>
      <c r="AOG11" s="33"/>
      <c r="AOH11" s="33"/>
      <c r="AOI11" s="33"/>
      <c r="AOJ11" s="33"/>
      <c r="AOK11" s="33"/>
      <c r="AOL11" s="33"/>
      <c r="AOM11" s="33"/>
      <c r="AON11" s="33"/>
      <c r="AOO11" s="33"/>
      <c r="AOP11" s="33"/>
      <c r="AOQ11" s="33"/>
      <c r="AOR11" s="33"/>
      <c r="AOS11" s="33"/>
      <c r="AOT11" s="33"/>
      <c r="AOU11" s="33"/>
      <c r="AOV11" s="33"/>
      <c r="AOW11" s="33"/>
      <c r="AOX11" s="33"/>
      <c r="AOY11" s="33"/>
      <c r="AOZ11" s="33"/>
      <c r="APA11" s="33"/>
      <c r="APB11" s="33"/>
      <c r="APC11" s="33"/>
      <c r="APD11" s="33"/>
      <c r="APE11" s="33"/>
      <c r="APF11" s="33"/>
      <c r="APG11" s="33"/>
      <c r="APH11" s="33"/>
      <c r="API11" s="33"/>
      <c r="APJ11" s="33"/>
      <c r="APK11" s="33"/>
      <c r="APL11" s="33"/>
      <c r="APM11" s="33"/>
      <c r="APN11" s="33"/>
      <c r="APO11" s="33"/>
      <c r="APP11" s="33"/>
      <c r="APQ11" s="33"/>
      <c r="APR11" s="33"/>
      <c r="APS11" s="33"/>
      <c r="APT11" s="33"/>
      <c r="APU11" s="33"/>
      <c r="APV11" s="33"/>
      <c r="APW11" s="33"/>
      <c r="APX11" s="33"/>
      <c r="APY11" s="33"/>
      <c r="APZ11" s="33"/>
      <c r="AQA11" s="33"/>
      <c r="AQB11" s="33"/>
      <c r="AQC11" s="33"/>
      <c r="AQD11" s="33"/>
      <c r="AQE11" s="33"/>
      <c r="AQF11" s="33"/>
      <c r="AQG11" s="33"/>
      <c r="AQH11" s="33"/>
      <c r="AQI11" s="33"/>
      <c r="AQJ11" s="33"/>
      <c r="AQK11" s="33"/>
      <c r="AQL11" s="33"/>
      <c r="AQM11" s="33"/>
      <c r="AQN11" s="33"/>
      <c r="AQO11" s="33"/>
      <c r="AQP11" s="33"/>
      <c r="AQQ11" s="33"/>
      <c r="AQR11" s="33"/>
      <c r="AQS11" s="33"/>
      <c r="AQT11" s="33"/>
      <c r="AQU11" s="33"/>
      <c r="AQV11" s="33"/>
      <c r="AQW11" s="33"/>
      <c r="AQX11" s="33"/>
      <c r="AQY11" s="33"/>
      <c r="AQZ11" s="33"/>
      <c r="ARA11" s="33"/>
      <c r="ARB11" s="33"/>
      <c r="ARC11" s="33"/>
      <c r="ARD11" s="33"/>
      <c r="ARE11" s="33"/>
      <c r="ARF11" s="33"/>
      <c r="ARG11" s="33"/>
      <c r="ARH11" s="33"/>
      <c r="ARI11" s="33"/>
      <c r="ARJ11" s="33"/>
      <c r="ARK11" s="33"/>
      <c r="ARL11" s="33"/>
      <c r="ARM11" s="33"/>
      <c r="ARN11" s="33"/>
      <c r="ARO11" s="33"/>
      <c r="ARP11" s="33"/>
      <c r="ARQ11" s="33"/>
      <c r="ARR11" s="33"/>
      <c r="ARS11" s="33"/>
      <c r="ART11" s="33"/>
      <c r="ARU11" s="33"/>
      <c r="ARV11" s="33"/>
      <c r="ARW11" s="33"/>
      <c r="ARX11" s="33"/>
      <c r="ARY11" s="33"/>
      <c r="ARZ11" s="33"/>
      <c r="ASA11" s="33"/>
      <c r="ASB11" s="33"/>
      <c r="ASC11" s="33"/>
      <c r="ASD11" s="33"/>
      <c r="ASE11" s="33"/>
      <c r="ASF11" s="33"/>
      <c r="ASG11" s="33"/>
      <c r="ASH11" s="33"/>
      <c r="ASI11" s="33"/>
      <c r="ASJ11" s="33"/>
      <c r="ASK11" s="33"/>
      <c r="ASL11" s="33"/>
      <c r="ASM11" s="33"/>
      <c r="ASN11" s="33"/>
      <c r="ASO11" s="33"/>
      <c r="ASP11" s="33"/>
      <c r="ASQ11" s="33"/>
      <c r="ASR11" s="33"/>
      <c r="ASS11" s="33"/>
      <c r="AST11" s="33"/>
      <c r="ASU11" s="33"/>
      <c r="ASV11" s="33"/>
      <c r="ASW11" s="33"/>
      <c r="ASX11" s="33"/>
      <c r="ASY11" s="33"/>
      <c r="ASZ11" s="33"/>
      <c r="ATA11" s="33"/>
      <c r="ATB11" s="33"/>
      <c r="ATC11" s="33"/>
      <c r="ATD11" s="33"/>
      <c r="ATE11" s="33"/>
      <c r="ATF11" s="33"/>
      <c r="ATG11" s="33"/>
      <c r="ATH11" s="33"/>
      <c r="ATI11" s="33"/>
      <c r="ATJ11" s="33"/>
      <c r="ATK11" s="33"/>
      <c r="ATL11" s="33"/>
      <c r="ATM11" s="33"/>
      <c r="ATN11" s="33"/>
      <c r="ATO11" s="33"/>
      <c r="ATP11" s="33"/>
      <c r="ATQ11" s="33"/>
      <c r="ATR11" s="33"/>
      <c r="ATS11" s="33"/>
      <c r="ATT11" s="33"/>
      <c r="ATU11" s="33"/>
      <c r="ATV11" s="33"/>
      <c r="ATW11" s="33"/>
      <c r="ATX11" s="33"/>
      <c r="ATY11" s="33"/>
      <c r="ATZ11" s="33"/>
      <c r="AUA11" s="33"/>
      <c r="AUB11" s="33"/>
      <c r="AUC11" s="33"/>
      <c r="AUD11" s="33"/>
      <c r="AUE11" s="33"/>
      <c r="AUF11" s="33"/>
      <c r="AUG11" s="33"/>
      <c r="AUH11" s="33"/>
      <c r="AUI11" s="33"/>
      <c r="AUJ11" s="33"/>
      <c r="AUK11" s="33"/>
      <c r="AUL11" s="33"/>
      <c r="AUM11" s="33"/>
      <c r="AUN11" s="33"/>
      <c r="AUO11" s="33"/>
      <c r="AUP11" s="33"/>
      <c r="AUQ11" s="33"/>
      <c r="AUR11" s="33"/>
      <c r="AUS11" s="33"/>
      <c r="AUT11" s="33"/>
      <c r="AUU11" s="33"/>
      <c r="AUV11" s="33"/>
      <c r="AUW11" s="33"/>
      <c r="AUX11" s="33"/>
      <c r="AUY11" s="33"/>
      <c r="AUZ11" s="33"/>
      <c r="AVA11" s="33"/>
      <c r="AVB11" s="33"/>
      <c r="AVC11" s="33"/>
      <c r="AVD11" s="33"/>
      <c r="AVE11" s="33"/>
      <c r="AVF11" s="33"/>
      <c r="AVG11" s="33"/>
      <c r="AVH11" s="33"/>
      <c r="AVI11" s="33"/>
      <c r="AVJ11" s="33"/>
      <c r="AVK11" s="33"/>
      <c r="AVL11" s="33"/>
      <c r="AVM11" s="33"/>
      <c r="AVN11" s="33"/>
      <c r="AVO11" s="33"/>
      <c r="AVP11" s="33"/>
      <c r="AVQ11" s="33"/>
      <c r="AVR11" s="33"/>
      <c r="AVS11" s="33"/>
      <c r="AVT11" s="33"/>
      <c r="AVU11" s="33"/>
      <c r="AVV11" s="33"/>
      <c r="AVW11" s="33"/>
      <c r="AVX11" s="33"/>
      <c r="AVY11" s="33"/>
      <c r="AVZ11" s="33"/>
      <c r="AWA11" s="33"/>
      <c r="AWB11" s="33"/>
      <c r="AWC11" s="33"/>
      <c r="AWD11" s="33"/>
      <c r="AWE11" s="33"/>
      <c r="AWF11" s="33"/>
      <c r="AWG11" s="33"/>
      <c r="AWH11" s="33"/>
      <c r="AWI11" s="33"/>
      <c r="AWJ11" s="33"/>
      <c r="AWK11" s="33"/>
      <c r="AWL11" s="33"/>
      <c r="AWM11" s="33"/>
      <c r="AWN11" s="33"/>
      <c r="AWO11" s="33"/>
      <c r="AWP11" s="33"/>
      <c r="AWQ11" s="33"/>
      <c r="AWR11" s="33"/>
      <c r="AWS11" s="33"/>
      <c r="AWT11" s="33"/>
      <c r="AWU11" s="33"/>
      <c r="AWV11" s="33"/>
      <c r="AWW11" s="33"/>
      <c r="AWX11" s="33"/>
      <c r="AWY11" s="33"/>
      <c r="AWZ11" s="33"/>
      <c r="AXA11" s="33"/>
      <c r="AXB11" s="33"/>
      <c r="AXC11" s="33"/>
      <c r="AXD11" s="33"/>
      <c r="AXE11" s="33"/>
      <c r="AXF11" s="33"/>
      <c r="AXG11" s="33"/>
      <c r="AXH11" s="33"/>
      <c r="AXI11" s="33"/>
      <c r="AXJ11" s="33"/>
      <c r="AXK11" s="33"/>
      <c r="AXL11" s="33"/>
      <c r="AXM11" s="33"/>
      <c r="AXN11" s="33"/>
    </row>
    <row r="12" spans="1:1314" s="23" customFormat="1" ht="13.8">
      <c r="A12" s="194"/>
      <c r="B12" s="15"/>
      <c r="C12" s="43"/>
      <c r="D12" s="154"/>
      <c r="E12" s="159"/>
      <c r="F12" s="154"/>
      <c r="G12" s="154"/>
      <c r="H12" s="155">
        <f t="shared" si="4"/>
        <v>0</v>
      </c>
      <c r="I12" s="156"/>
      <c r="J12" s="155">
        <f t="shared" si="5"/>
        <v>0</v>
      </c>
      <c r="K12" s="160"/>
      <c r="L12" s="155">
        <f t="shared" si="6"/>
        <v>0</v>
      </c>
      <c r="M12" s="161"/>
      <c r="N12" s="162">
        <f t="shared" si="11"/>
        <v>0</v>
      </c>
      <c r="O12" s="163"/>
      <c r="P12" s="163"/>
      <c r="Q12" s="194"/>
      <c r="R12" s="15"/>
      <c r="S12" s="33"/>
      <c r="T12" s="33"/>
      <c r="U12" s="33"/>
      <c r="V12" s="33"/>
      <c r="W12" s="33"/>
      <c r="X12" s="33"/>
      <c r="Y12" s="33"/>
      <c r="Z12" s="33"/>
      <c r="AA12" s="33"/>
      <c r="AB12" s="36">
        <f t="shared" si="1"/>
        <v>0</v>
      </c>
      <c r="AC12" s="35">
        <f t="shared" si="8"/>
        <v>0</v>
      </c>
      <c r="AD12" s="35">
        <f t="shared" si="9"/>
        <v>0</v>
      </c>
      <c r="AE12" s="35">
        <f t="shared" si="2"/>
        <v>0</v>
      </c>
      <c r="AF12" s="35">
        <f t="shared" si="10"/>
        <v>0</v>
      </c>
      <c r="AG12" s="35">
        <f>IF('Interactive Analysis Tool'!C27="X",0,'Session Reconciliation Summary'!H12*0.005)</f>
        <v>0</v>
      </c>
      <c r="AH12" s="35">
        <f t="shared" si="3"/>
        <v>0</v>
      </c>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c r="EL12" s="33"/>
      <c r="EM12" s="33"/>
      <c r="EN12" s="33"/>
      <c r="EO12" s="33"/>
      <c r="EP12" s="33"/>
      <c r="EQ12" s="33"/>
      <c r="ER12" s="33"/>
      <c r="ES12" s="33"/>
      <c r="ET12" s="33"/>
      <c r="EU12" s="33"/>
      <c r="EV12" s="33"/>
      <c r="EW12" s="33"/>
      <c r="EX12" s="33"/>
      <c r="EY12" s="33"/>
      <c r="EZ12" s="33"/>
      <c r="FA12" s="33"/>
      <c r="FB12" s="33"/>
      <c r="FC12" s="33"/>
      <c r="FD12" s="33"/>
      <c r="FE12" s="33"/>
      <c r="FF12" s="33"/>
      <c r="FG12" s="33"/>
      <c r="FH12" s="33"/>
      <c r="FI12" s="33"/>
      <c r="FJ12" s="33"/>
      <c r="FK12" s="33"/>
      <c r="FL12" s="33"/>
      <c r="FM12" s="33"/>
      <c r="FN12" s="33"/>
      <c r="FO12" s="33"/>
      <c r="FP12" s="33"/>
      <c r="FQ12" s="33"/>
      <c r="FR12" s="33"/>
      <c r="FS12" s="33"/>
      <c r="FT12" s="33"/>
      <c r="FU12" s="33"/>
      <c r="FV12" s="33"/>
      <c r="FW12" s="33"/>
      <c r="FX12" s="33"/>
      <c r="FY12" s="33"/>
      <c r="FZ12" s="33"/>
      <c r="GA12" s="33"/>
      <c r="GB12" s="33"/>
      <c r="GC12" s="33"/>
      <c r="GD12" s="33"/>
      <c r="GE12" s="33"/>
      <c r="GF12" s="33"/>
      <c r="GG12" s="33"/>
      <c r="GH12" s="33"/>
      <c r="GI12" s="33"/>
      <c r="GJ12" s="33"/>
      <c r="GK12" s="33"/>
      <c r="GL12" s="33"/>
      <c r="GM12" s="33"/>
      <c r="GN12" s="33"/>
      <c r="GO12" s="33"/>
      <c r="GP12" s="33"/>
      <c r="GQ12" s="33"/>
      <c r="GR12" s="33"/>
      <c r="GS12" s="33"/>
      <c r="GT12" s="33"/>
      <c r="GU12" s="33"/>
      <c r="GV12" s="33"/>
      <c r="GW12" s="33"/>
      <c r="GX12" s="33"/>
      <c r="GY12" s="33"/>
      <c r="GZ12" s="33"/>
      <c r="HA12" s="33"/>
      <c r="HB12" s="33"/>
      <c r="HC12" s="33"/>
      <c r="HD12" s="33"/>
      <c r="HE12" s="33"/>
      <c r="HF12" s="33"/>
      <c r="HG12" s="33"/>
      <c r="HH12" s="33"/>
      <c r="HI12" s="33"/>
      <c r="HJ12" s="33"/>
      <c r="HK12" s="33"/>
      <c r="HL12" s="33"/>
      <c r="HM12" s="33"/>
      <c r="HN12" s="33"/>
      <c r="HO12" s="33"/>
      <c r="HP12" s="33"/>
      <c r="HQ12" s="33"/>
      <c r="HR12" s="33"/>
      <c r="HS12" s="33"/>
      <c r="HT12" s="33"/>
      <c r="HU12" s="33"/>
      <c r="HV12" s="33"/>
      <c r="HW12" s="33"/>
      <c r="HX12" s="33"/>
      <c r="HY12" s="33"/>
      <c r="HZ12" s="33"/>
      <c r="IA12" s="33"/>
      <c r="IB12" s="33"/>
      <c r="IC12" s="33"/>
      <c r="ID12" s="33"/>
      <c r="IE12" s="33"/>
      <c r="IF12" s="33"/>
      <c r="IG12" s="33"/>
      <c r="IH12" s="33"/>
      <c r="II12" s="33"/>
      <c r="IJ12" s="33"/>
      <c r="IK12" s="33"/>
      <c r="IL12" s="33"/>
      <c r="IM12" s="33"/>
      <c r="IN12" s="33"/>
      <c r="IO12" s="33"/>
      <c r="IP12" s="33"/>
      <c r="IQ12" s="33"/>
      <c r="IR12" s="33"/>
      <c r="IS12" s="33"/>
      <c r="IT12" s="33"/>
      <c r="IU12" s="33"/>
      <c r="IV12" s="33"/>
      <c r="IW12" s="33"/>
      <c r="IX12" s="33"/>
      <c r="IY12" s="33"/>
      <c r="IZ12" s="33"/>
      <c r="JA12" s="33"/>
      <c r="JB12" s="33"/>
      <c r="JC12" s="33"/>
      <c r="JD12" s="33"/>
      <c r="JE12" s="33"/>
      <c r="JF12" s="33"/>
      <c r="JG12" s="33"/>
      <c r="JH12" s="33"/>
      <c r="JI12" s="33"/>
      <c r="JJ12" s="33"/>
      <c r="JK12" s="33"/>
      <c r="JL12" s="33"/>
      <c r="JM12" s="33"/>
      <c r="JN12" s="33"/>
      <c r="JO12" s="33"/>
      <c r="JP12" s="33"/>
      <c r="JQ12" s="33"/>
      <c r="JR12" s="33"/>
      <c r="JS12" s="33"/>
      <c r="JT12" s="33"/>
      <c r="JU12" s="33"/>
      <c r="JV12" s="33"/>
      <c r="JW12" s="33"/>
      <c r="JX12" s="33"/>
      <c r="JY12" s="33"/>
      <c r="JZ12" s="33"/>
      <c r="KA12" s="33"/>
      <c r="KB12" s="33"/>
      <c r="KC12" s="33"/>
      <c r="KD12" s="33"/>
      <c r="KE12" s="33"/>
      <c r="KF12" s="33"/>
      <c r="KG12" s="33"/>
      <c r="KH12" s="33"/>
      <c r="KI12" s="33"/>
      <c r="KJ12" s="33"/>
      <c r="KK12" s="33"/>
      <c r="KL12" s="33"/>
      <c r="KM12" s="33"/>
      <c r="KN12" s="33"/>
      <c r="KO12" s="33"/>
      <c r="KP12" s="33"/>
      <c r="KQ12" s="33"/>
      <c r="KR12" s="33"/>
      <c r="KS12" s="33"/>
      <c r="KT12" s="33"/>
      <c r="KU12" s="33"/>
      <c r="KV12" s="33"/>
      <c r="KW12" s="33"/>
      <c r="KX12" s="33"/>
      <c r="KY12" s="33"/>
      <c r="KZ12" s="33"/>
      <c r="LA12" s="33"/>
      <c r="LB12" s="33"/>
      <c r="LC12" s="33"/>
      <c r="LD12" s="33"/>
      <c r="LE12" s="33"/>
      <c r="LF12" s="33"/>
      <c r="LG12" s="33"/>
      <c r="LH12" s="33"/>
      <c r="LI12" s="33"/>
      <c r="LJ12" s="33"/>
      <c r="LK12" s="33"/>
      <c r="LL12" s="33"/>
      <c r="LM12" s="33"/>
      <c r="LN12" s="33"/>
      <c r="LO12" s="33"/>
      <c r="LP12" s="33"/>
      <c r="LQ12" s="33"/>
      <c r="LR12" s="33"/>
      <c r="LS12" s="33"/>
      <c r="LT12" s="33"/>
      <c r="LU12" s="33"/>
      <c r="LV12" s="33"/>
      <c r="LW12" s="33"/>
      <c r="LX12" s="33"/>
      <c r="LY12" s="33"/>
      <c r="LZ12" s="33"/>
      <c r="MA12" s="33"/>
      <c r="MB12" s="33"/>
      <c r="MC12" s="33"/>
      <c r="MD12" s="33"/>
      <c r="ME12" s="33"/>
      <c r="MF12" s="33"/>
      <c r="MG12" s="33"/>
      <c r="MH12" s="33"/>
      <c r="MI12" s="33"/>
      <c r="MJ12" s="33"/>
      <c r="MK12" s="33"/>
      <c r="ML12" s="33"/>
      <c r="MM12" s="33"/>
      <c r="MN12" s="33"/>
      <c r="MO12" s="33"/>
      <c r="MP12" s="33"/>
      <c r="MQ12" s="33"/>
      <c r="MR12" s="33"/>
      <c r="MS12" s="33"/>
      <c r="MT12" s="33"/>
      <c r="MU12" s="33"/>
      <c r="MV12" s="33"/>
      <c r="MW12" s="33"/>
      <c r="MX12" s="33"/>
      <c r="MY12" s="33"/>
      <c r="MZ12" s="33"/>
      <c r="NA12" s="33"/>
      <c r="NB12" s="33"/>
      <c r="NC12" s="33"/>
      <c r="ND12" s="33"/>
      <c r="NE12" s="33"/>
      <c r="NF12" s="33"/>
      <c r="NG12" s="33"/>
      <c r="NH12" s="33"/>
      <c r="NI12" s="33"/>
      <c r="NJ12" s="33"/>
      <c r="NK12" s="33"/>
      <c r="NL12" s="33"/>
      <c r="NM12" s="33"/>
      <c r="NN12" s="33"/>
      <c r="NO12" s="33"/>
      <c r="NP12" s="33"/>
      <c r="NQ12" s="33"/>
      <c r="NR12" s="33"/>
      <c r="NS12" s="33"/>
      <c r="NT12" s="33"/>
      <c r="NU12" s="33"/>
      <c r="NV12" s="33"/>
      <c r="NW12" s="33"/>
      <c r="NX12" s="33"/>
      <c r="NY12" s="33"/>
      <c r="NZ12" s="33"/>
      <c r="OA12" s="33"/>
      <c r="OB12" s="33"/>
      <c r="OC12" s="33"/>
      <c r="OD12" s="33"/>
      <c r="OE12" s="33"/>
      <c r="OF12" s="33"/>
      <c r="OG12" s="33"/>
      <c r="OH12" s="33"/>
      <c r="OI12" s="33"/>
      <c r="OJ12" s="33"/>
      <c r="OK12" s="33"/>
      <c r="OL12" s="33"/>
      <c r="OM12" s="33"/>
      <c r="ON12" s="33"/>
      <c r="OO12" s="33"/>
      <c r="OP12" s="33"/>
      <c r="OQ12" s="33"/>
      <c r="OR12" s="33"/>
      <c r="OS12" s="33"/>
      <c r="OT12" s="33"/>
      <c r="OU12" s="33"/>
      <c r="OV12" s="33"/>
      <c r="OW12" s="33"/>
      <c r="OX12" s="33"/>
      <c r="OY12" s="33"/>
      <c r="OZ12" s="33"/>
      <c r="PA12" s="33"/>
      <c r="PB12" s="33"/>
      <c r="PC12" s="33"/>
      <c r="PD12" s="33"/>
      <c r="PE12" s="33"/>
      <c r="PF12" s="33"/>
      <c r="PG12" s="33"/>
      <c r="PH12" s="33"/>
      <c r="PI12" s="33"/>
      <c r="PJ12" s="33"/>
      <c r="PK12" s="33"/>
      <c r="PL12" s="33"/>
      <c r="PM12" s="33"/>
      <c r="PN12" s="33"/>
      <c r="PO12" s="33"/>
      <c r="PP12" s="33"/>
      <c r="PQ12" s="33"/>
      <c r="PR12" s="33"/>
      <c r="PS12" s="33"/>
      <c r="PT12" s="33"/>
      <c r="PU12" s="33"/>
      <c r="PV12" s="33"/>
      <c r="PW12" s="33"/>
      <c r="PX12" s="33"/>
      <c r="PY12" s="33"/>
      <c r="PZ12" s="33"/>
      <c r="QA12" s="33"/>
      <c r="QB12" s="33"/>
      <c r="QC12" s="33"/>
      <c r="QD12" s="33"/>
      <c r="QE12" s="33"/>
      <c r="QF12" s="33"/>
      <c r="QG12" s="33"/>
      <c r="QH12" s="33"/>
      <c r="QI12" s="33"/>
      <c r="QJ12" s="33"/>
      <c r="QK12" s="33"/>
      <c r="QL12" s="33"/>
      <c r="QM12" s="33"/>
      <c r="QN12" s="33"/>
      <c r="QO12" s="33"/>
      <c r="QP12" s="33"/>
      <c r="QQ12" s="33"/>
      <c r="QR12" s="33"/>
      <c r="QS12" s="33"/>
      <c r="QT12" s="33"/>
      <c r="QU12" s="33"/>
      <c r="QV12" s="33"/>
      <c r="QW12" s="33"/>
      <c r="QX12" s="33"/>
      <c r="QY12" s="33"/>
      <c r="QZ12" s="33"/>
      <c r="RA12" s="33"/>
      <c r="RB12" s="33"/>
      <c r="RC12" s="33"/>
      <c r="RD12" s="33"/>
      <c r="RE12" s="33"/>
      <c r="RF12" s="33"/>
      <c r="RG12" s="33"/>
      <c r="RH12" s="33"/>
      <c r="RI12" s="33"/>
      <c r="RJ12" s="33"/>
      <c r="RK12" s="33"/>
      <c r="RL12" s="33"/>
      <c r="RM12" s="33"/>
      <c r="RN12" s="33"/>
      <c r="RO12" s="33"/>
      <c r="RP12" s="33"/>
      <c r="RQ12" s="33"/>
      <c r="RR12" s="33"/>
      <c r="RS12" s="33"/>
      <c r="RT12" s="33"/>
      <c r="RU12" s="33"/>
      <c r="RV12" s="33"/>
      <c r="RW12" s="33"/>
      <c r="RX12" s="33"/>
      <c r="RY12" s="33"/>
      <c r="RZ12" s="33"/>
      <c r="SA12" s="33"/>
      <c r="SB12" s="33"/>
      <c r="SC12" s="33"/>
      <c r="SD12" s="33"/>
      <c r="SE12" s="33"/>
      <c r="SF12" s="33"/>
      <c r="SG12" s="33"/>
      <c r="SH12" s="33"/>
      <c r="SI12" s="33"/>
      <c r="SJ12" s="33"/>
      <c r="SK12" s="33"/>
      <c r="SL12" s="33"/>
      <c r="SM12" s="33"/>
      <c r="SN12" s="33"/>
      <c r="SO12" s="33"/>
      <c r="SP12" s="33"/>
      <c r="SQ12" s="33"/>
      <c r="SR12" s="33"/>
      <c r="SS12" s="33"/>
      <c r="ST12" s="33"/>
      <c r="SU12" s="33"/>
      <c r="SV12" s="33"/>
      <c r="SW12" s="33"/>
      <c r="SX12" s="33"/>
      <c r="SY12" s="33"/>
      <c r="SZ12" s="33"/>
      <c r="TA12" s="33"/>
      <c r="TB12" s="33"/>
      <c r="TC12" s="33"/>
      <c r="TD12" s="33"/>
      <c r="TE12" s="33"/>
      <c r="TF12" s="33"/>
      <c r="TG12" s="33"/>
      <c r="TH12" s="33"/>
      <c r="TI12" s="33"/>
      <c r="TJ12" s="33"/>
      <c r="TK12" s="33"/>
      <c r="TL12" s="33"/>
      <c r="TM12" s="33"/>
      <c r="TN12" s="33"/>
      <c r="TO12" s="33"/>
      <c r="TP12" s="33"/>
      <c r="TQ12" s="33"/>
      <c r="TR12" s="33"/>
      <c r="TS12" s="33"/>
      <c r="TT12" s="33"/>
      <c r="TU12" s="33"/>
      <c r="TV12" s="33"/>
      <c r="TW12" s="33"/>
      <c r="TX12" s="33"/>
      <c r="TY12" s="33"/>
      <c r="TZ12" s="33"/>
      <c r="UA12" s="33"/>
      <c r="UB12" s="33"/>
      <c r="UC12" s="33"/>
      <c r="UD12" s="33"/>
      <c r="UE12" s="33"/>
      <c r="UF12" s="33"/>
      <c r="UG12" s="33"/>
      <c r="UH12" s="33"/>
      <c r="UI12" s="33"/>
      <c r="UJ12" s="33"/>
      <c r="UK12" s="33"/>
      <c r="UL12" s="33"/>
      <c r="UM12" s="33"/>
      <c r="UN12" s="33"/>
      <c r="UO12" s="33"/>
      <c r="UP12" s="33"/>
      <c r="UQ12" s="33"/>
      <c r="UR12" s="33"/>
      <c r="US12" s="33"/>
      <c r="UT12" s="33"/>
      <c r="UU12" s="33"/>
      <c r="UV12" s="33"/>
      <c r="UW12" s="33"/>
      <c r="UX12" s="33"/>
      <c r="UY12" s="33"/>
      <c r="UZ12" s="33"/>
      <c r="VA12" s="33"/>
      <c r="VB12" s="33"/>
      <c r="VC12" s="33"/>
      <c r="VD12" s="33"/>
      <c r="VE12" s="33"/>
      <c r="VF12" s="33"/>
      <c r="VG12" s="33"/>
      <c r="VH12" s="33"/>
      <c r="VI12" s="33"/>
      <c r="VJ12" s="33"/>
      <c r="VK12" s="33"/>
      <c r="VL12" s="33"/>
      <c r="VM12" s="33"/>
      <c r="VN12" s="33"/>
      <c r="VO12" s="33"/>
      <c r="VP12" s="33"/>
      <c r="VQ12" s="33"/>
      <c r="VR12" s="33"/>
      <c r="VS12" s="33"/>
      <c r="VT12" s="33"/>
      <c r="VU12" s="33"/>
      <c r="VV12" s="33"/>
      <c r="VW12" s="33"/>
      <c r="VX12" s="33"/>
      <c r="VY12" s="33"/>
      <c r="VZ12" s="33"/>
      <c r="WA12" s="33"/>
      <c r="WB12" s="33"/>
      <c r="WC12" s="33"/>
      <c r="WD12" s="33"/>
      <c r="WE12" s="33"/>
      <c r="WF12" s="33"/>
      <c r="WG12" s="33"/>
      <c r="WH12" s="33"/>
      <c r="WI12" s="33"/>
      <c r="WJ12" s="33"/>
      <c r="WK12" s="33"/>
      <c r="WL12" s="33"/>
      <c r="WM12" s="33"/>
      <c r="WN12" s="33"/>
      <c r="WO12" s="33"/>
      <c r="WP12" s="33"/>
      <c r="WQ12" s="33"/>
      <c r="WR12" s="33"/>
      <c r="WS12" s="33"/>
      <c r="WT12" s="33"/>
      <c r="WU12" s="33"/>
      <c r="WV12" s="33"/>
      <c r="WW12" s="33"/>
      <c r="WX12" s="33"/>
      <c r="WY12" s="33"/>
      <c r="WZ12" s="33"/>
      <c r="XA12" s="33"/>
      <c r="XB12" s="33"/>
      <c r="XC12" s="33"/>
      <c r="XD12" s="33"/>
      <c r="XE12" s="33"/>
      <c r="XF12" s="33"/>
      <c r="XG12" s="33"/>
      <c r="XH12" s="33"/>
      <c r="XI12" s="33"/>
      <c r="XJ12" s="33"/>
      <c r="XK12" s="33"/>
      <c r="XL12" s="33"/>
      <c r="XM12" s="33"/>
      <c r="XN12" s="33"/>
      <c r="XO12" s="33"/>
      <c r="XP12" s="33"/>
      <c r="XQ12" s="33"/>
      <c r="XR12" s="33"/>
      <c r="XS12" s="33"/>
      <c r="XT12" s="33"/>
      <c r="XU12" s="33"/>
      <c r="XV12" s="33"/>
      <c r="XW12" s="33"/>
      <c r="XX12" s="33"/>
      <c r="XY12" s="33"/>
      <c r="XZ12" s="33"/>
      <c r="YA12" s="33"/>
      <c r="YB12" s="33"/>
      <c r="YC12" s="33"/>
      <c r="YD12" s="33"/>
      <c r="YE12" s="33"/>
      <c r="YF12" s="33"/>
      <c r="YG12" s="33"/>
      <c r="YH12" s="33"/>
      <c r="YI12" s="33"/>
      <c r="YJ12" s="33"/>
      <c r="YK12" s="33"/>
      <c r="YL12" s="33"/>
      <c r="YM12" s="33"/>
      <c r="YN12" s="33"/>
      <c r="YO12" s="33"/>
      <c r="YP12" s="33"/>
      <c r="YQ12" s="33"/>
      <c r="YR12" s="33"/>
      <c r="YS12" s="33"/>
      <c r="YT12" s="33"/>
      <c r="YU12" s="33"/>
      <c r="YV12" s="33"/>
      <c r="YW12" s="33"/>
      <c r="YX12" s="33"/>
      <c r="YY12" s="33"/>
      <c r="YZ12" s="33"/>
      <c r="ZA12" s="33"/>
      <c r="ZB12" s="33"/>
      <c r="ZC12" s="33"/>
      <c r="ZD12" s="33"/>
      <c r="ZE12" s="33"/>
      <c r="ZF12" s="33"/>
      <c r="ZG12" s="33"/>
      <c r="ZH12" s="33"/>
      <c r="ZI12" s="33"/>
      <c r="ZJ12" s="33"/>
      <c r="ZK12" s="33"/>
      <c r="ZL12" s="33"/>
      <c r="ZM12" s="33"/>
      <c r="ZN12" s="33"/>
      <c r="ZO12" s="33"/>
      <c r="ZP12" s="33"/>
      <c r="ZQ12" s="33"/>
      <c r="ZR12" s="33"/>
      <c r="ZS12" s="33"/>
      <c r="ZT12" s="33"/>
      <c r="ZU12" s="33"/>
      <c r="ZV12" s="33"/>
      <c r="ZW12" s="33"/>
      <c r="ZX12" s="33"/>
      <c r="ZY12" s="33"/>
      <c r="ZZ12" s="33"/>
      <c r="AAA12" s="33"/>
      <c r="AAB12" s="33"/>
      <c r="AAC12" s="33"/>
      <c r="AAD12" s="33"/>
      <c r="AAE12" s="33"/>
      <c r="AAF12" s="33"/>
      <c r="AAG12" s="33"/>
      <c r="AAH12" s="33"/>
      <c r="AAI12" s="33"/>
      <c r="AAJ12" s="33"/>
      <c r="AAK12" s="33"/>
      <c r="AAL12" s="33"/>
      <c r="AAM12" s="33"/>
      <c r="AAN12" s="33"/>
      <c r="AAO12" s="33"/>
      <c r="AAP12" s="33"/>
      <c r="AAQ12" s="33"/>
      <c r="AAR12" s="33"/>
      <c r="AAS12" s="33"/>
      <c r="AAT12" s="33"/>
      <c r="AAU12" s="33"/>
      <c r="AAV12" s="33"/>
      <c r="AAW12" s="33"/>
      <c r="AAX12" s="33"/>
      <c r="AAY12" s="33"/>
      <c r="AAZ12" s="33"/>
      <c r="ABA12" s="33"/>
      <c r="ABB12" s="33"/>
      <c r="ABC12" s="33"/>
      <c r="ABD12" s="33"/>
      <c r="ABE12" s="33"/>
      <c r="ABF12" s="33"/>
      <c r="ABG12" s="33"/>
      <c r="ABH12" s="33"/>
      <c r="ABI12" s="33"/>
      <c r="ABJ12" s="33"/>
      <c r="ABK12" s="33"/>
      <c r="ABL12" s="33"/>
      <c r="ABM12" s="33"/>
      <c r="ABN12" s="33"/>
      <c r="ABO12" s="33"/>
      <c r="ABP12" s="33"/>
      <c r="ABQ12" s="33"/>
      <c r="ABR12" s="33"/>
      <c r="ABS12" s="33"/>
      <c r="ABT12" s="33"/>
      <c r="ABU12" s="33"/>
      <c r="ABV12" s="33"/>
      <c r="ABW12" s="33"/>
      <c r="ABX12" s="33"/>
      <c r="ABY12" s="33"/>
      <c r="ABZ12" s="33"/>
      <c r="ACA12" s="33"/>
      <c r="ACB12" s="33"/>
      <c r="ACC12" s="33"/>
      <c r="ACD12" s="33"/>
      <c r="ACE12" s="33"/>
      <c r="ACF12" s="33"/>
      <c r="ACG12" s="33"/>
      <c r="ACH12" s="33"/>
      <c r="ACI12" s="33"/>
      <c r="ACJ12" s="33"/>
      <c r="ACK12" s="33"/>
      <c r="ACL12" s="33"/>
      <c r="ACM12" s="33"/>
      <c r="ACN12" s="33"/>
      <c r="ACO12" s="33"/>
      <c r="ACP12" s="33"/>
      <c r="ACQ12" s="33"/>
      <c r="ACR12" s="33"/>
      <c r="ACS12" s="33"/>
      <c r="ACT12" s="33"/>
      <c r="ACU12" s="33"/>
      <c r="ACV12" s="33"/>
      <c r="ACW12" s="33"/>
      <c r="ACX12" s="33"/>
      <c r="ACY12" s="33"/>
      <c r="ACZ12" s="33"/>
      <c r="ADA12" s="33"/>
      <c r="ADB12" s="33"/>
      <c r="ADC12" s="33"/>
      <c r="ADD12" s="33"/>
      <c r="ADE12" s="33"/>
      <c r="ADF12" s="33"/>
      <c r="ADG12" s="33"/>
      <c r="ADH12" s="33"/>
      <c r="ADI12" s="33"/>
      <c r="ADJ12" s="33"/>
      <c r="ADK12" s="33"/>
      <c r="ADL12" s="33"/>
      <c r="ADM12" s="33"/>
      <c r="ADN12" s="33"/>
      <c r="ADO12" s="33"/>
      <c r="ADP12" s="33"/>
      <c r="ADQ12" s="33"/>
      <c r="ADR12" s="33"/>
      <c r="ADS12" s="33"/>
      <c r="ADT12" s="33"/>
      <c r="ADU12" s="33"/>
      <c r="ADV12" s="33"/>
      <c r="ADW12" s="33"/>
      <c r="ADX12" s="33"/>
      <c r="ADY12" s="33"/>
      <c r="ADZ12" s="33"/>
      <c r="AEA12" s="33"/>
      <c r="AEB12" s="33"/>
      <c r="AEC12" s="33"/>
      <c r="AED12" s="33"/>
      <c r="AEE12" s="33"/>
      <c r="AEF12" s="33"/>
      <c r="AEG12" s="33"/>
      <c r="AEH12" s="33"/>
      <c r="AEI12" s="33"/>
      <c r="AEJ12" s="33"/>
      <c r="AEK12" s="33"/>
      <c r="AEL12" s="33"/>
      <c r="AEM12" s="33"/>
      <c r="AEN12" s="33"/>
      <c r="AEO12" s="33"/>
      <c r="AEP12" s="33"/>
      <c r="AEQ12" s="33"/>
      <c r="AER12" s="33"/>
      <c r="AES12" s="33"/>
      <c r="AET12" s="33"/>
      <c r="AEU12" s="33"/>
      <c r="AEV12" s="33"/>
      <c r="AEW12" s="33"/>
      <c r="AEX12" s="33"/>
      <c r="AEY12" s="33"/>
      <c r="AEZ12" s="33"/>
      <c r="AFA12" s="33"/>
      <c r="AFB12" s="33"/>
      <c r="AFC12" s="33"/>
      <c r="AFD12" s="33"/>
      <c r="AFE12" s="33"/>
      <c r="AFF12" s="33"/>
      <c r="AFG12" s="33"/>
      <c r="AFH12" s="33"/>
      <c r="AFI12" s="33"/>
      <c r="AFJ12" s="33"/>
      <c r="AFK12" s="33"/>
      <c r="AFL12" s="33"/>
      <c r="AFM12" s="33"/>
      <c r="AFN12" s="33"/>
      <c r="AFO12" s="33"/>
      <c r="AFP12" s="33"/>
      <c r="AFQ12" s="33"/>
      <c r="AFR12" s="33"/>
      <c r="AFS12" s="33"/>
      <c r="AFT12" s="33"/>
      <c r="AFU12" s="33"/>
      <c r="AFV12" s="33"/>
      <c r="AFW12" s="33"/>
      <c r="AFX12" s="33"/>
      <c r="AFY12" s="33"/>
      <c r="AFZ12" s="33"/>
      <c r="AGA12" s="33"/>
      <c r="AGB12" s="33"/>
      <c r="AGC12" s="33"/>
      <c r="AGD12" s="33"/>
      <c r="AGE12" s="33"/>
      <c r="AGF12" s="33"/>
      <c r="AGG12" s="33"/>
      <c r="AGH12" s="33"/>
      <c r="AGI12" s="33"/>
      <c r="AGJ12" s="33"/>
      <c r="AGK12" s="33"/>
      <c r="AGL12" s="33"/>
      <c r="AGM12" s="33"/>
      <c r="AGN12" s="33"/>
      <c r="AGO12" s="33"/>
      <c r="AGP12" s="33"/>
      <c r="AGQ12" s="33"/>
      <c r="AGR12" s="33"/>
      <c r="AGS12" s="33"/>
      <c r="AGT12" s="33"/>
      <c r="AGU12" s="33"/>
      <c r="AGV12" s="33"/>
      <c r="AGW12" s="33"/>
      <c r="AGX12" s="33"/>
      <c r="AGY12" s="33"/>
      <c r="AGZ12" s="33"/>
      <c r="AHA12" s="33"/>
      <c r="AHB12" s="33"/>
      <c r="AHC12" s="33"/>
      <c r="AHD12" s="33"/>
      <c r="AHE12" s="33"/>
      <c r="AHF12" s="33"/>
      <c r="AHG12" s="33"/>
      <c r="AHH12" s="33"/>
      <c r="AHI12" s="33"/>
      <c r="AHJ12" s="33"/>
      <c r="AHK12" s="33"/>
      <c r="AHL12" s="33"/>
      <c r="AHM12" s="33"/>
      <c r="AHN12" s="33"/>
      <c r="AHO12" s="33"/>
      <c r="AHP12" s="33"/>
      <c r="AHQ12" s="33"/>
      <c r="AHR12" s="33"/>
      <c r="AHS12" s="33"/>
      <c r="AHT12" s="33"/>
      <c r="AHU12" s="33"/>
      <c r="AHV12" s="33"/>
      <c r="AHW12" s="33"/>
      <c r="AHX12" s="33"/>
      <c r="AHY12" s="33"/>
      <c r="AHZ12" s="33"/>
      <c r="AIA12" s="33"/>
      <c r="AIB12" s="33"/>
      <c r="AIC12" s="33"/>
      <c r="AID12" s="33"/>
      <c r="AIE12" s="33"/>
      <c r="AIF12" s="33"/>
      <c r="AIG12" s="33"/>
      <c r="AIH12" s="33"/>
      <c r="AII12" s="33"/>
      <c r="AIJ12" s="33"/>
      <c r="AIK12" s="33"/>
      <c r="AIL12" s="33"/>
      <c r="AIM12" s="33"/>
      <c r="AIN12" s="33"/>
      <c r="AIO12" s="33"/>
      <c r="AIP12" s="33"/>
      <c r="AIQ12" s="33"/>
      <c r="AIR12" s="33"/>
      <c r="AIS12" s="33"/>
      <c r="AIT12" s="33"/>
      <c r="AIU12" s="33"/>
      <c r="AIV12" s="33"/>
      <c r="AIW12" s="33"/>
      <c r="AIX12" s="33"/>
      <c r="AIY12" s="33"/>
      <c r="AIZ12" s="33"/>
      <c r="AJA12" s="33"/>
      <c r="AJB12" s="33"/>
      <c r="AJC12" s="33"/>
      <c r="AJD12" s="33"/>
      <c r="AJE12" s="33"/>
      <c r="AJF12" s="33"/>
      <c r="AJG12" s="33"/>
      <c r="AJH12" s="33"/>
      <c r="AJI12" s="33"/>
      <c r="AJJ12" s="33"/>
      <c r="AJK12" s="33"/>
      <c r="AJL12" s="33"/>
      <c r="AJM12" s="33"/>
      <c r="AJN12" s="33"/>
      <c r="AJO12" s="33"/>
      <c r="AJP12" s="33"/>
      <c r="AJQ12" s="33"/>
      <c r="AJR12" s="33"/>
      <c r="AJS12" s="33"/>
      <c r="AJT12" s="33"/>
      <c r="AJU12" s="33"/>
      <c r="AJV12" s="33"/>
      <c r="AJW12" s="33"/>
      <c r="AJX12" s="33"/>
      <c r="AJY12" s="33"/>
      <c r="AJZ12" s="33"/>
      <c r="AKA12" s="33"/>
      <c r="AKB12" s="33"/>
      <c r="AKC12" s="33"/>
      <c r="AKD12" s="33"/>
      <c r="AKE12" s="33"/>
      <c r="AKF12" s="33"/>
      <c r="AKG12" s="33"/>
      <c r="AKH12" s="33"/>
      <c r="AKI12" s="33"/>
      <c r="AKJ12" s="33"/>
      <c r="AKK12" s="33"/>
      <c r="AKL12" s="33"/>
      <c r="AKM12" s="33"/>
      <c r="AKN12" s="33"/>
      <c r="AKO12" s="33"/>
      <c r="AKP12" s="33"/>
      <c r="AKQ12" s="33"/>
      <c r="AKR12" s="33"/>
      <c r="AKS12" s="33"/>
      <c r="AKT12" s="33"/>
      <c r="AKU12" s="33"/>
      <c r="AKV12" s="33"/>
      <c r="AKW12" s="33"/>
      <c r="AKX12" s="33"/>
      <c r="AKY12" s="33"/>
      <c r="AKZ12" s="33"/>
      <c r="ALA12" s="33"/>
      <c r="ALB12" s="33"/>
      <c r="ALC12" s="33"/>
      <c r="ALD12" s="33"/>
      <c r="ALE12" s="33"/>
      <c r="ALF12" s="33"/>
      <c r="ALG12" s="33"/>
      <c r="ALH12" s="33"/>
      <c r="ALI12" s="33"/>
      <c r="ALJ12" s="33"/>
      <c r="ALK12" s="33"/>
      <c r="ALL12" s="33"/>
      <c r="ALM12" s="33"/>
      <c r="ALN12" s="33"/>
      <c r="ALO12" s="33"/>
      <c r="ALP12" s="33"/>
      <c r="ALQ12" s="33"/>
      <c r="ALR12" s="33"/>
      <c r="ALS12" s="33"/>
      <c r="ALT12" s="33"/>
      <c r="ALU12" s="33"/>
      <c r="ALV12" s="33"/>
      <c r="ALW12" s="33"/>
      <c r="ALX12" s="33"/>
      <c r="ALY12" s="33"/>
      <c r="ALZ12" s="33"/>
      <c r="AMA12" s="33"/>
      <c r="AMB12" s="33"/>
      <c r="AMC12" s="33"/>
      <c r="AMD12" s="33"/>
      <c r="AME12" s="33"/>
      <c r="AMF12" s="33"/>
      <c r="AMG12" s="33"/>
      <c r="AMH12" s="33"/>
      <c r="AMI12" s="33"/>
      <c r="AMJ12" s="33"/>
      <c r="AMK12" s="33"/>
      <c r="AML12" s="33"/>
      <c r="AMM12" s="33"/>
      <c r="AMN12" s="33"/>
      <c r="AMO12" s="33"/>
      <c r="AMP12" s="33"/>
      <c r="AMQ12" s="33"/>
      <c r="AMR12" s="33"/>
      <c r="AMS12" s="33"/>
      <c r="AMT12" s="33"/>
      <c r="AMU12" s="33"/>
      <c r="AMV12" s="33"/>
      <c r="AMW12" s="33"/>
      <c r="AMX12" s="33"/>
      <c r="AMY12" s="33"/>
      <c r="AMZ12" s="33"/>
      <c r="ANA12" s="33"/>
      <c r="ANB12" s="33"/>
      <c r="ANC12" s="33"/>
      <c r="AND12" s="33"/>
      <c r="ANE12" s="33"/>
      <c r="ANF12" s="33"/>
      <c r="ANG12" s="33"/>
      <c r="ANH12" s="33"/>
      <c r="ANI12" s="33"/>
      <c r="ANJ12" s="33"/>
      <c r="ANK12" s="33"/>
      <c r="ANL12" s="33"/>
      <c r="ANM12" s="33"/>
      <c r="ANN12" s="33"/>
      <c r="ANO12" s="33"/>
      <c r="ANP12" s="33"/>
      <c r="ANQ12" s="33"/>
      <c r="ANR12" s="33"/>
      <c r="ANS12" s="33"/>
      <c r="ANT12" s="33"/>
      <c r="ANU12" s="33"/>
      <c r="ANV12" s="33"/>
      <c r="ANW12" s="33"/>
      <c r="ANX12" s="33"/>
      <c r="ANY12" s="33"/>
      <c r="ANZ12" s="33"/>
      <c r="AOA12" s="33"/>
      <c r="AOB12" s="33"/>
      <c r="AOC12" s="33"/>
      <c r="AOD12" s="33"/>
      <c r="AOE12" s="33"/>
      <c r="AOF12" s="33"/>
      <c r="AOG12" s="33"/>
      <c r="AOH12" s="33"/>
      <c r="AOI12" s="33"/>
      <c r="AOJ12" s="33"/>
      <c r="AOK12" s="33"/>
      <c r="AOL12" s="33"/>
      <c r="AOM12" s="33"/>
      <c r="AON12" s="33"/>
      <c r="AOO12" s="33"/>
      <c r="AOP12" s="33"/>
      <c r="AOQ12" s="33"/>
      <c r="AOR12" s="33"/>
      <c r="AOS12" s="33"/>
      <c r="AOT12" s="33"/>
      <c r="AOU12" s="33"/>
      <c r="AOV12" s="33"/>
      <c r="AOW12" s="33"/>
      <c r="AOX12" s="33"/>
      <c r="AOY12" s="33"/>
      <c r="AOZ12" s="33"/>
      <c r="APA12" s="33"/>
      <c r="APB12" s="33"/>
      <c r="APC12" s="33"/>
      <c r="APD12" s="33"/>
      <c r="APE12" s="33"/>
      <c r="APF12" s="33"/>
      <c r="APG12" s="33"/>
      <c r="APH12" s="33"/>
      <c r="API12" s="33"/>
      <c r="APJ12" s="33"/>
      <c r="APK12" s="33"/>
      <c r="APL12" s="33"/>
      <c r="APM12" s="33"/>
      <c r="APN12" s="33"/>
      <c r="APO12" s="33"/>
      <c r="APP12" s="33"/>
      <c r="APQ12" s="33"/>
      <c r="APR12" s="33"/>
      <c r="APS12" s="33"/>
      <c r="APT12" s="33"/>
      <c r="APU12" s="33"/>
      <c r="APV12" s="33"/>
      <c r="APW12" s="33"/>
      <c r="APX12" s="33"/>
      <c r="APY12" s="33"/>
      <c r="APZ12" s="33"/>
      <c r="AQA12" s="33"/>
      <c r="AQB12" s="33"/>
      <c r="AQC12" s="33"/>
      <c r="AQD12" s="33"/>
      <c r="AQE12" s="33"/>
      <c r="AQF12" s="33"/>
      <c r="AQG12" s="33"/>
      <c r="AQH12" s="33"/>
      <c r="AQI12" s="33"/>
      <c r="AQJ12" s="33"/>
      <c r="AQK12" s="33"/>
      <c r="AQL12" s="33"/>
      <c r="AQM12" s="33"/>
      <c r="AQN12" s="33"/>
      <c r="AQO12" s="33"/>
      <c r="AQP12" s="33"/>
      <c r="AQQ12" s="33"/>
      <c r="AQR12" s="33"/>
      <c r="AQS12" s="33"/>
      <c r="AQT12" s="33"/>
      <c r="AQU12" s="33"/>
      <c r="AQV12" s="33"/>
      <c r="AQW12" s="33"/>
      <c r="AQX12" s="33"/>
      <c r="AQY12" s="33"/>
      <c r="AQZ12" s="33"/>
      <c r="ARA12" s="33"/>
      <c r="ARB12" s="33"/>
      <c r="ARC12" s="33"/>
      <c r="ARD12" s="33"/>
      <c r="ARE12" s="33"/>
      <c r="ARF12" s="33"/>
      <c r="ARG12" s="33"/>
      <c r="ARH12" s="33"/>
      <c r="ARI12" s="33"/>
      <c r="ARJ12" s="33"/>
      <c r="ARK12" s="33"/>
      <c r="ARL12" s="33"/>
      <c r="ARM12" s="33"/>
      <c r="ARN12" s="33"/>
      <c r="ARO12" s="33"/>
      <c r="ARP12" s="33"/>
      <c r="ARQ12" s="33"/>
      <c r="ARR12" s="33"/>
      <c r="ARS12" s="33"/>
      <c r="ART12" s="33"/>
      <c r="ARU12" s="33"/>
      <c r="ARV12" s="33"/>
      <c r="ARW12" s="33"/>
      <c r="ARX12" s="33"/>
      <c r="ARY12" s="33"/>
      <c r="ARZ12" s="33"/>
      <c r="ASA12" s="33"/>
      <c r="ASB12" s="33"/>
      <c r="ASC12" s="33"/>
      <c r="ASD12" s="33"/>
      <c r="ASE12" s="33"/>
      <c r="ASF12" s="33"/>
      <c r="ASG12" s="33"/>
      <c r="ASH12" s="33"/>
      <c r="ASI12" s="33"/>
      <c r="ASJ12" s="33"/>
      <c r="ASK12" s="33"/>
      <c r="ASL12" s="33"/>
      <c r="ASM12" s="33"/>
      <c r="ASN12" s="33"/>
      <c r="ASO12" s="33"/>
      <c r="ASP12" s="33"/>
      <c r="ASQ12" s="33"/>
      <c r="ASR12" s="33"/>
      <c r="ASS12" s="33"/>
      <c r="AST12" s="33"/>
      <c r="ASU12" s="33"/>
      <c r="ASV12" s="33"/>
      <c r="ASW12" s="33"/>
      <c r="ASX12" s="33"/>
      <c r="ASY12" s="33"/>
      <c r="ASZ12" s="33"/>
      <c r="ATA12" s="33"/>
      <c r="ATB12" s="33"/>
      <c r="ATC12" s="33"/>
      <c r="ATD12" s="33"/>
      <c r="ATE12" s="33"/>
      <c r="ATF12" s="33"/>
      <c r="ATG12" s="33"/>
      <c r="ATH12" s="33"/>
      <c r="ATI12" s="33"/>
      <c r="ATJ12" s="33"/>
      <c r="ATK12" s="33"/>
      <c r="ATL12" s="33"/>
      <c r="ATM12" s="33"/>
      <c r="ATN12" s="33"/>
      <c r="ATO12" s="33"/>
      <c r="ATP12" s="33"/>
      <c r="ATQ12" s="33"/>
      <c r="ATR12" s="33"/>
      <c r="ATS12" s="33"/>
      <c r="ATT12" s="33"/>
      <c r="ATU12" s="33"/>
      <c r="ATV12" s="33"/>
      <c r="ATW12" s="33"/>
      <c r="ATX12" s="33"/>
      <c r="ATY12" s="33"/>
      <c r="ATZ12" s="33"/>
      <c r="AUA12" s="33"/>
      <c r="AUB12" s="33"/>
      <c r="AUC12" s="33"/>
      <c r="AUD12" s="33"/>
      <c r="AUE12" s="33"/>
      <c r="AUF12" s="33"/>
      <c r="AUG12" s="33"/>
      <c r="AUH12" s="33"/>
      <c r="AUI12" s="33"/>
      <c r="AUJ12" s="33"/>
      <c r="AUK12" s="33"/>
      <c r="AUL12" s="33"/>
      <c r="AUM12" s="33"/>
      <c r="AUN12" s="33"/>
      <c r="AUO12" s="33"/>
      <c r="AUP12" s="33"/>
      <c r="AUQ12" s="33"/>
      <c r="AUR12" s="33"/>
      <c r="AUS12" s="33"/>
      <c r="AUT12" s="33"/>
      <c r="AUU12" s="33"/>
      <c r="AUV12" s="33"/>
      <c r="AUW12" s="33"/>
      <c r="AUX12" s="33"/>
      <c r="AUY12" s="33"/>
      <c r="AUZ12" s="33"/>
      <c r="AVA12" s="33"/>
      <c r="AVB12" s="33"/>
      <c r="AVC12" s="33"/>
      <c r="AVD12" s="33"/>
      <c r="AVE12" s="33"/>
      <c r="AVF12" s="33"/>
      <c r="AVG12" s="33"/>
      <c r="AVH12" s="33"/>
      <c r="AVI12" s="33"/>
      <c r="AVJ12" s="33"/>
      <c r="AVK12" s="33"/>
      <c r="AVL12" s="33"/>
      <c r="AVM12" s="33"/>
      <c r="AVN12" s="33"/>
      <c r="AVO12" s="33"/>
      <c r="AVP12" s="33"/>
      <c r="AVQ12" s="33"/>
      <c r="AVR12" s="33"/>
      <c r="AVS12" s="33"/>
      <c r="AVT12" s="33"/>
      <c r="AVU12" s="33"/>
      <c r="AVV12" s="33"/>
      <c r="AVW12" s="33"/>
      <c r="AVX12" s="33"/>
      <c r="AVY12" s="33"/>
      <c r="AVZ12" s="33"/>
      <c r="AWA12" s="33"/>
      <c r="AWB12" s="33"/>
      <c r="AWC12" s="33"/>
      <c r="AWD12" s="33"/>
      <c r="AWE12" s="33"/>
      <c r="AWF12" s="33"/>
      <c r="AWG12" s="33"/>
      <c r="AWH12" s="33"/>
      <c r="AWI12" s="33"/>
      <c r="AWJ12" s="33"/>
      <c r="AWK12" s="33"/>
      <c r="AWL12" s="33"/>
      <c r="AWM12" s="33"/>
      <c r="AWN12" s="33"/>
      <c r="AWO12" s="33"/>
      <c r="AWP12" s="33"/>
      <c r="AWQ12" s="33"/>
      <c r="AWR12" s="33"/>
      <c r="AWS12" s="33"/>
      <c r="AWT12" s="33"/>
      <c r="AWU12" s="33"/>
      <c r="AWV12" s="33"/>
      <c r="AWW12" s="33"/>
      <c r="AWX12" s="33"/>
      <c r="AWY12" s="33"/>
      <c r="AWZ12" s="33"/>
      <c r="AXA12" s="33"/>
      <c r="AXB12" s="33"/>
      <c r="AXC12" s="33"/>
      <c r="AXD12" s="33"/>
      <c r="AXE12" s="33"/>
      <c r="AXF12" s="33"/>
      <c r="AXG12" s="33"/>
      <c r="AXH12" s="33"/>
      <c r="AXI12" s="33"/>
      <c r="AXJ12" s="33"/>
      <c r="AXK12" s="33"/>
      <c r="AXL12" s="33"/>
      <c r="AXM12" s="33"/>
      <c r="AXN12" s="33"/>
    </row>
    <row r="13" spans="1:1314" s="23" customFormat="1" ht="13.8">
      <c r="A13" s="194"/>
      <c r="B13" s="15"/>
      <c r="C13" s="43"/>
      <c r="D13" s="154"/>
      <c r="E13" s="159"/>
      <c r="F13" s="154"/>
      <c r="G13" s="154"/>
      <c r="H13" s="155">
        <f t="shared" si="4"/>
        <v>0</v>
      </c>
      <c r="I13" s="156"/>
      <c r="J13" s="155">
        <f t="shared" si="5"/>
        <v>0</v>
      </c>
      <c r="K13" s="160"/>
      <c r="L13" s="155">
        <f t="shared" si="6"/>
        <v>0</v>
      </c>
      <c r="M13" s="161"/>
      <c r="N13" s="162">
        <f t="shared" si="11"/>
        <v>0</v>
      </c>
      <c r="O13" s="163"/>
      <c r="P13" s="163"/>
      <c r="Q13" s="194"/>
      <c r="R13" s="15"/>
      <c r="S13" s="33"/>
      <c r="T13" s="33"/>
      <c r="U13" s="33"/>
      <c r="V13" s="33"/>
      <c r="W13" s="33"/>
      <c r="X13" s="33"/>
      <c r="Y13" s="33"/>
      <c r="Z13" s="33"/>
      <c r="AA13" s="33"/>
      <c r="AB13" s="36">
        <f t="shared" si="1"/>
        <v>0</v>
      </c>
      <c r="AC13" s="35">
        <f t="shared" si="8"/>
        <v>0</v>
      </c>
      <c r="AD13" s="35">
        <f t="shared" si="9"/>
        <v>0</v>
      </c>
      <c r="AE13" s="35">
        <f t="shared" si="2"/>
        <v>0</v>
      </c>
      <c r="AF13" s="35">
        <f t="shared" si="10"/>
        <v>0</v>
      </c>
      <c r="AG13" s="35">
        <f>IF('Interactive Analysis Tool'!C27="X",0,'Session Reconciliation Summary'!H13*0.005)</f>
        <v>0</v>
      </c>
      <c r="AH13" s="35">
        <f t="shared" si="3"/>
        <v>0</v>
      </c>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c r="DR13" s="33"/>
      <c r="DS13" s="33"/>
      <c r="DT13" s="33"/>
      <c r="DU13" s="33"/>
      <c r="DV13" s="33"/>
      <c r="DW13" s="33"/>
      <c r="DX13" s="33"/>
      <c r="DY13" s="33"/>
      <c r="DZ13" s="33"/>
      <c r="EA13" s="33"/>
      <c r="EB13" s="33"/>
      <c r="EC13" s="33"/>
      <c r="ED13" s="33"/>
      <c r="EE13" s="33"/>
      <c r="EF13" s="33"/>
      <c r="EG13" s="33"/>
      <c r="EH13" s="33"/>
      <c r="EI13" s="33"/>
      <c r="EJ13" s="33"/>
      <c r="EK13" s="33"/>
      <c r="EL13" s="33"/>
      <c r="EM13" s="33"/>
      <c r="EN13" s="33"/>
      <c r="EO13" s="33"/>
      <c r="EP13" s="33"/>
      <c r="EQ13" s="33"/>
      <c r="ER13" s="33"/>
      <c r="ES13" s="33"/>
      <c r="ET13" s="33"/>
      <c r="EU13" s="33"/>
      <c r="EV13" s="33"/>
      <c r="EW13" s="33"/>
      <c r="EX13" s="33"/>
      <c r="EY13" s="33"/>
      <c r="EZ13" s="33"/>
      <c r="FA13" s="33"/>
      <c r="FB13" s="33"/>
      <c r="FC13" s="33"/>
      <c r="FD13" s="33"/>
      <c r="FE13" s="33"/>
      <c r="FF13" s="33"/>
      <c r="FG13" s="33"/>
      <c r="FH13" s="33"/>
      <c r="FI13" s="33"/>
      <c r="FJ13" s="33"/>
      <c r="FK13" s="33"/>
      <c r="FL13" s="33"/>
      <c r="FM13" s="33"/>
      <c r="FN13" s="33"/>
      <c r="FO13" s="33"/>
      <c r="FP13" s="33"/>
      <c r="FQ13" s="33"/>
      <c r="FR13" s="33"/>
      <c r="FS13" s="33"/>
      <c r="FT13" s="33"/>
      <c r="FU13" s="33"/>
      <c r="FV13" s="33"/>
      <c r="FW13" s="33"/>
      <c r="FX13" s="33"/>
      <c r="FY13" s="33"/>
      <c r="FZ13" s="33"/>
      <c r="GA13" s="33"/>
      <c r="GB13" s="33"/>
      <c r="GC13" s="33"/>
      <c r="GD13" s="33"/>
      <c r="GE13" s="33"/>
      <c r="GF13" s="33"/>
      <c r="GG13" s="33"/>
      <c r="GH13" s="33"/>
      <c r="GI13" s="33"/>
      <c r="GJ13" s="33"/>
      <c r="GK13" s="33"/>
      <c r="GL13" s="33"/>
      <c r="GM13" s="33"/>
      <c r="GN13" s="33"/>
      <c r="GO13" s="33"/>
      <c r="GP13" s="33"/>
      <c r="GQ13" s="33"/>
      <c r="GR13" s="33"/>
      <c r="GS13" s="33"/>
      <c r="GT13" s="33"/>
      <c r="GU13" s="33"/>
      <c r="GV13" s="33"/>
      <c r="GW13" s="33"/>
      <c r="GX13" s="33"/>
      <c r="GY13" s="33"/>
      <c r="GZ13" s="33"/>
      <c r="HA13" s="33"/>
      <c r="HB13" s="33"/>
      <c r="HC13" s="33"/>
      <c r="HD13" s="33"/>
      <c r="HE13" s="33"/>
      <c r="HF13" s="33"/>
      <c r="HG13" s="33"/>
      <c r="HH13" s="33"/>
      <c r="HI13" s="33"/>
      <c r="HJ13" s="33"/>
      <c r="HK13" s="33"/>
      <c r="HL13" s="33"/>
      <c r="HM13" s="33"/>
      <c r="HN13" s="33"/>
      <c r="HO13" s="33"/>
      <c r="HP13" s="33"/>
      <c r="HQ13" s="33"/>
      <c r="HR13" s="33"/>
      <c r="HS13" s="33"/>
      <c r="HT13" s="33"/>
      <c r="HU13" s="33"/>
      <c r="HV13" s="33"/>
      <c r="HW13" s="33"/>
      <c r="HX13" s="33"/>
      <c r="HY13" s="33"/>
      <c r="HZ13" s="33"/>
      <c r="IA13" s="33"/>
      <c r="IB13" s="33"/>
      <c r="IC13" s="33"/>
      <c r="ID13" s="33"/>
      <c r="IE13" s="33"/>
      <c r="IF13" s="33"/>
      <c r="IG13" s="33"/>
      <c r="IH13" s="33"/>
      <c r="II13" s="33"/>
      <c r="IJ13" s="33"/>
      <c r="IK13" s="33"/>
      <c r="IL13" s="33"/>
      <c r="IM13" s="33"/>
      <c r="IN13" s="33"/>
      <c r="IO13" s="33"/>
      <c r="IP13" s="33"/>
      <c r="IQ13" s="33"/>
      <c r="IR13" s="33"/>
      <c r="IS13" s="33"/>
      <c r="IT13" s="33"/>
      <c r="IU13" s="33"/>
      <c r="IV13" s="33"/>
      <c r="IW13" s="33"/>
      <c r="IX13" s="33"/>
      <c r="IY13" s="33"/>
      <c r="IZ13" s="33"/>
      <c r="JA13" s="33"/>
      <c r="JB13" s="33"/>
      <c r="JC13" s="33"/>
      <c r="JD13" s="33"/>
      <c r="JE13" s="33"/>
      <c r="JF13" s="33"/>
      <c r="JG13" s="33"/>
      <c r="JH13" s="33"/>
      <c r="JI13" s="33"/>
      <c r="JJ13" s="33"/>
      <c r="JK13" s="33"/>
      <c r="JL13" s="33"/>
      <c r="JM13" s="33"/>
      <c r="JN13" s="33"/>
      <c r="JO13" s="33"/>
      <c r="JP13" s="33"/>
      <c r="JQ13" s="33"/>
      <c r="JR13" s="33"/>
      <c r="JS13" s="33"/>
      <c r="JT13" s="33"/>
      <c r="JU13" s="33"/>
      <c r="JV13" s="33"/>
      <c r="JW13" s="33"/>
      <c r="JX13" s="33"/>
      <c r="JY13" s="33"/>
      <c r="JZ13" s="33"/>
      <c r="KA13" s="33"/>
      <c r="KB13" s="33"/>
      <c r="KC13" s="33"/>
      <c r="KD13" s="33"/>
      <c r="KE13" s="33"/>
      <c r="KF13" s="33"/>
      <c r="KG13" s="33"/>
      <c r="KH13" s="33"/>
      <c r="KI13" s="33"/>
      <c r="KJ13" s="33"/>
      <c r="KK13" s="33"/>
      <c r="KL13" s="33"/>
      <c r="KM13" s="33"/>
      <c r="KN13" s="33"/>
      <c r="KO13" s="33"/>
      <c r="KP13" s="33"/>
      <c r="KQ13" s="33"/>
      <c r="KR13" s="33"/>
      <c r="KS13" s="33"/>
      <c r="KT13" s="33"/>
      <c r="KU13" s="33"/>
      <c r="KV13" s="33"/>
      <c r="KW13" s="33"/>
      <c r="KX13" s="33"/>
      <c r="KY13" s="33"/>
      <c r="KZ13" s="33"/>
      <c r="LA13" s="33"/>
      <c r="LB13" s="33"/>
      <c r="LC13" s="33"/>
      <c r="LD13" s="33"/>
      <c r="LE13" s="33"/>
      <c r="LF13" s="33"/>
      <c r="LG13" s="33"/>
      <c r="LH13" s="33"/>
      <c r="LI13" s="33"/>
      <c r="LJ13" s="33"/>
      <c r="LK13" s="33"/>
      <c r="LL13" s="33"/>
      <c r="LM13" s="33"/>
      <c r="LN13" s="33"/>
      <c r="LO13" s="33"/>
      <c r="LP13" s="33"/>
      <c r="LQ13" s="33"/>
      <c r="LR13" s="33"/>
      <c r="LS13" s="33"/>
      <c r="LT13" s="33"/>
      <c r="LU13" s="33"/>
      <c r="LV13" s="33"/>
      <c r="LW13" s="33"/>
      <c r="LX13" s="33"/>
      <c r="LY13" s="33"/>
      <c r="LZ13" s="33"/>
      <c r="MA13" s="33"/>
      <c r="MB13" s="33"/>
      <c r="MC13" s="33"/>
      <c r="MD13" s="33"/>
      <c r="ME13" s="33"/>
      <c r="MF13" s="33"/>
      <c r="MG13" s="33"/>
      <c r="MH13" s="33"/>
      <c r="MI13" s="33"/>
      <c r="MJ13" s="33"/>
      <c r="MK13" s="33"/>
      <c r="ML13" s="33"/>
      <c r="MM13" s="33"/>
      <c r="MN13" s="33"/>
      <c r="MO13" s="33"/>
      <c r="MP13" s="33"/>
      <c r="MQ13" s="33"/>
      <c r="MR13" s="33"/>
      <c r="MS13" s="33"/>
      <c r="MT13" s="33"/>
      <c r="MU13" s="33"/>
      <c r="MV13" s="33"/>
      <c r="MW13" s="33"/>
      <c r="MX13" s="33"/>
      <c r="MY13" s="33"/>
      <c r="MZ13" s="33"/>
      <c r="NA13" s="33"/>
      <c r="NB13" s="33"/>
      <c r="NC13" s="33"/>
      <c r="ND13" s="33"/>
      <c r="NE13" s="33"/>
      <c r="NF13" s="33"/>
      <c r="NG13" s="33"/>
      <c r="NH13" s="33"/>
      <c r="NI13" s="33"/>
      <c r="NJ13" s="33"/>
      <c r="NK13" s="33"/>
      <c r="NL13" s="33"/>
      <c r="NM13" s="33"/>
      <c r="NN13" s="33"/>
      <c r="NO13" s="33"/>
      <c r="NP13" s="33"/>
      <c r="NQ13" s="33"/>
      <c r="NR13" s="33"/>
      <c r="NS13" s="33"/>
      <c r="NT13" s="33"/>
      <c r="NU13" s="33"/>
      <c r="NV13" s="33"/>
      <c r="NW13" s="33"/>
      <c r="NX13" s="33"/>
      <c r="NY13" s="33"/>
      <c r="NZ13" s="33"/>
      <c r="OA13" s="33"/>
      <c r="OB13" s="33"/>
      <c r="OC13" s="33"/>
      <c r="OD13" s="33"/>
      <c r="OE13" s="33"/>
      <c r="OF13" s="33"/>
      <c r="OG13" s="33"/>
      <c r="OH13" s="33"/>
      <c r="OI13" s="33"/>
      <c r="OJ13" s="33"/>
      <c r="OK13" s="33"/>
      <c r="OL13" s="33"/>
      <c r="OM13" s="33"/>
      <c r="ON13" s="33"/>
      <c r="OO13" s="33"/>
      <c r="OP13" s="33"/>
      <c r="OQ13" s="33"/>
      <c r="OR13" s="33"/>
      <c r="OS13" s="33"/>
      <c r="OT13" s="33"/>
      <c r="OU13" s="33"/>
      <c r="OV13" s="33"/>
      <c r="OW13" s="33"/>
      <c r="OX13" s="33"/>
      <c r="OY13" s="33"/>
      <c r="OZ13" s="33"/>
      <c r="PA13" s="33"/>
      <c r="PB13" s="33"/>
      <c r="PC13" s="33"/>
      <c r="PD13" s="33"/>
      <c r="PE13" s="33"/>
      <c r="PF13" s="33"/>
      <c r="PG13" s="33"/>
      <c r="PH13" s="33"/>
      <c r="PI13" s="33"/>
      <c r="PJ13" s="33"/>
      <c r="PK13" s="33"/>
      <c r="PL13" s="33"/>
      <c r="PM13" s="33"/>
      <c r="PN13" s="33"/>
      <c r="PO13" s="33"/>
      <c r="PP13" s="33"/>
      <c r="PQ13" s="33"/>
      <c r="PR13" s="33"/>
      <c r="PS13" s="33"/>
      <c r="PT13" s="33"/>
      <c r="PU13" s="33"/>
      <c r="PV13" s="33"/>
      <c r="PW13" s="33"/>
      <c r="PX13" s="33"/>
      <c r="PY13" s="33"/>
      <c r="PZ13" s="33"/>
      <c r="QA13" s="33"/>
      <c r="QB13" s="33"/>
      <c r="QC13" s="33"/>
      <c r="QD13" s="33"/>
      <c r="QE13" s="33"/>
      <c r="QF13" s="33"/>
      <c r="QG13" s="33"/>
      <c r="QH13" s="33"/>
      <c r="QI13" s="33"/>
      <c r="QJ13" s="33"/>
      <c r="QK13" s="33"/>
      <c r="QL13" s="33"/>
      <c r="QM13" s="33"/>
      <c r="QN13" s="33"/>
      <c r="QO13" s="33"/>
      <c r="QP13" s="33"/>
      <c r="QQ13" s="33"/>
      <c r="QR13" s="33"/>
      <c r="QS13" s="33"/>
      <c r="QT13" s="33"/>
      <c r="QU13" s="33"/>
      <c r="QV13" s="33"/>
      <c r="QW13" s="33"/>
      <c r="QX13" s="33"/>
      <c r="QY13" s="33"/>
      <c r="QZ13" s="33"/>
      <c r="RA13" s="33"/>
      <c r="RB13" s="33"/>
      <c r="RC13" s="33"/>
      <c r="RD13" s="33"/>
      <c r="RE13" s="33"/>
      <c r="RF13" s="33"/>
      <c r="RG13" s="33"/>
      <c r="RH13" s="33"/>
      <c r="RI13" s="33"/>
      <c r="RJ13" s="33"/>
      <c r="RK13" s="33"/>
      <c r="RL13" s="33"/>
      <c r="RM13" s="33"/>
      <c r="RN13" s="33"/>
      <c r="RO13" s="33"/>
      <c r="RP13" s="33"/>
      <c r="RQ13" s="33"/>
      <c r="RR13" s="33"/>
      <c r="RS13" s="33"/>
      <c r="RT13" s="33"/>
      <c r="RU13" s="33"/>
      <c r="RV13" s="33"/>
      <c r="RW13" s="33"/>
      <c r="RX13" s="33"/>
      <c r="RY13" s="33"/>
      <c r="RZ13" s="33"/>
      <c r="SA13" s="33"/>
      <c r="SB13" s="33"/>
      <c r="SC13" s="33"/>
      <c r="SD13" s="33"/>
      <c r="SE13" s="33"/>
      <c r="SF13" s="33"/>
      <c r="SG13" s="33"/>
      <c r="SH13" s="33"/>
      <c r="SI13" s="33"/>
      <c r="SJ13" s="33"/>
      <c r="SK13" s="33"/>
      <c r="SL13" s="33"/>
      <c r="SM13" s="33"/>
      <c r="SN13" s="33"/>
      <c r="SO13" s="33"/>
      <c r="SP13" s="33"/>
      <c r="SQ13" s="33"/>
      <c r="SR13" s="33"/>
      <c r="SS13" s="33"/>
      <c r="ST13" s="33"/>
      <c r="SU13" s="33"/>
      <c r="SV13" s="33"/>
      <c r="SW13" s="33"/>
      <c r="SX13" s="33"/>
      <c r="SY13" s="33"/>
      <c r="SZ13" s="33"/>
      <c r="TA13" s="33"/>
      <c r="TB13" s="33"/>
      <c r="TC13" s="33"/>
      <c r="TD13" s="33"/>
      <c r="TE13" s="33"/>
      <c r="TF13" s="33"/>
      <c r="TG13" s="33"/>
      <c r="TH13" s="33"/>
      <c r="TI13" s="33"/>
      <c r="TJ13" s="33"/>
      <c r="TK13" s="33"/>
      <c r="TL13" s="33"/>
      <c r="TM13" s="33"/>
      <c r="TN13" s="33"/>
      <c r="TO13" s="33"/>
      <c r="TP13" s="33"/>
      <c r="TQ13" s="33"/>
      <c r="TR13" s="33"/>
      <c r="TS13" s="33"/>
      <c r="TT13" s="33"/>
      <c r="TU13" s="33"/>
      <c r="TV13" s="33"/>
      <c r="TW13" s="33"/>
      <c r="TX13" s="33"/>
      <c r="TY13" s="33"/>
      <c r="TZ13" s="33"/>
      <c r="UA13" s="33"/>
      <c r="UB13" s="33"/>
      <c r="UC13" s="33"/>
      <c r="UD13" s="33"/>
      <c r="UE13" s="33"/>
      <c r="UF13" s="33"/>
      <c r="UG13" s="33"/>
      <c r="UH13" s="33"/>
      <c r="UI13" s="33"/>
      <c r="UJ13" s="33"/>
      <c r="UK13" s="33"/>
      <c r="UL13" s="33"/>
      <c r="UM13" s="33"/>
      <c r="UN13" s="33"/>
      <c r="UO13" s="33"/>
      <c r="UP13" s="33"/>
      <c r="UQ13" s="33"/>
      <c r="UR13" s="33"/>
      <c r="US13" s="33"/>
      <c r="UT13" s="33"/>
      <c r="UU13" s="33"/>
      <c r="UV13" s="33"/>
      <c r="UW13" s="33"/>
      <c r="UX13" s="33"/>
      <c r="UY13" s="33"/>
      <c r="UZ13" s="33"/>
      <c r="VA13" s="33"/>
      <c r="VB13" s="33"/>
      <c r="VC13" s="33"/>
      <c r="VD13" s="33"/>
      <c r="VE13" s="33"/>
      <c r="VF13" s="33"/>
      <c r="VG13" s="33"/>
      <c r="VH13" s="33"/>
      <c r="VI13" s="33"/>
      <c r="VJ13" s="33"/>
      <c r="VK13" s="33"/>
      <c r="VL13" s="33"/>
      <c r="VM13" s="33"/>
      <c r="VN13" s="33"/>
      <c r="VO13" s="33"/>
      <c r="VP13" s="33"/>
      <c r="VQ13" s="33"/>
      <c r="VR13" s="33"/>
      <c r="VS13" s="33"/>
      <c r="VT13" s="33"/>
      <c r="VU13" s="33"/>
      <c r="VV13" s="33"/>
      <c r="VW13" s="33"/>
      <c r="VX13" s="33"/>
      <c r="VY13" s="33"/>
      <c r="VZ13" s="33"/>
      <c r="WA13" s="33"/>
      <c r="WB13" s="33"/>
      <c r="WC13" s="33"/>
      <c r="WD13" s="33"/>
      <c r="WE13" s="33"/>
      <c r="WF13" s="33"/>
      <c r="WG13" s="33"/>
      <c r="WH13" s="33"/>
      <c r="WI13" s="33"/>
      <c r="WJ13" s="33"/>
      <c r="WK13" s="33"/>
      <c r="WL13" s="33"/>
      <c r="WM13" s="33"/>
      <c r="WN13" s="33"/>
      <c r="WO13" s="33"/>
      <c r="WP13" s="33"/>
      <c r="WQ13" s="33"/>
      <c r="WR13" s="33"/>
      <c r="WS13" s="33"/>
      <c r="WT13" s="33"/>
      <c r="WU13" s="33"/>
      <c r="WV13" s="33"/>
      <c r="WW13" s="33"/>
      <c r="WX13" s="33"/>
      <c r="WY13" s="33"/>
      <c r="WZ13" s="33"/>
      <c r="XA13" s="33"/>
      <c r="XB13" s="33"/>
      <c r="XC13" s="33"/>
      <c r="XD13" s="33"/>
      <c r="XE13" s="33"/>
      <c r="XF13" s="33"/>
      <c r="XG13" s="33"/>
      <c r="XH13" s="33"/>
      <c r="XI13" s="33"/>
      <c r="XJ13" s="33"/>
      <c r="XK13" s="33"/>
      <c r="XL13" s="33"/>
      <c r="XM13" s="33"/>
      <c r="XN13" s="33"/>
      <c r="XO13" s="33"/>
      <c r="XP13" s="33"/>
      <c r="XQ13" s="33"/>
      <c r="XR13" s="33"/>
      <c r="XS13" s="33"/>
      <c r="XT13" s="33"/>
      <c r="XU13" s="33"/>
      <c r="XV13" s="33"/>
      <c r="XW13" s="33"/>
      <c r="XX13" s="33"/>
      <c r="XY13" s="33"/>
      <c r="XZ13" s="33"/>
      <c r="YA13" s="33"/>
      <c r="YB13" s="33"/>
      <c r="YC13" s="33"/>
      <c r="YD13" s="33"/>
      <c r="YE13" s="33"/>
      <c r="YF13" s="33"/>
      <c r="YG13" s="33"/>
      <c r="YH13" s="33"/>
      <c r="YI13" s="33"/>
      <c r="YJ13" s="33"/>
      <c r="YK13" s="33"/>
      <c r="YL13" s="33"/>
      <c r="YM13" s="33"/>
      <c r="YN13" s="33"/>
      <c r="YO13" s="33"/>
      <c r="YP13" s="33"/>
      <c r="YQ13" s="33"/>
      <c r="YR13" s="33"/>
      <c r="YS13" s="33"/>
      <c r="YT13" s="33"/>
      <c r="YU13" s="33"/>
      <c r="YV13" s="33"/>
      <c r="YW13" s="33"/>
      <c r="YX13" s="33"/>
      <c r="YY13" s="33"/>
      <c r="YZ13" s="33"/>
      <c r="ZA13" s="33"/>
      <c r="ZB13" s="33"/>
      <c r="ZC13" s="33"/>
      <c r="ZD13" s="33"/>
      <c r="ZE13" s="33"/>
      <c r="ZF13" s="33"/>
      <c r="ZG13" s="33"/>
      <c r="ZH13" s="33"/>
      <c r="ZI13" s="33"/>
      <c r="ZJ13" s="33"/>
      <c r="ZK13" s="33"/>
      <c r="ZL13" s="33"/>
      <c r="ZM13" s="33"/>
      <c r="ZN13" s="33"/>
      <c r="ZO13" s="33"/>
      <c r="ZP13" s="33"/>
      <c r="ZQ13" s="33"/>
      <c r="ZR13" s="33"/>
      <c r="ZS13" s="33"/>
      <c r="ZT13" s="33"/>
      <c r="ZU13" s="33"/>
      <c r="ZV13" s="33"/>
      <c r="ZW13" s="33"/>
      <c r="ZX13" s="33"/>
      <c r="ZY13" s="33"/>
      <c r="ZZ13" s="33"/>
      <c r="AAA13" s="33"/>
      <c r="AAB13" s="33"/>
      <c r="AAC13" s="33"/>
      <c r="AAD13" s="33"/>
      <c r="AAE13" s="33"/>
      <c r="AAF13" s="33"/>
      <c r="AAG13" s="33"/>
      <c r="AAH13" s="33"/>
      <c r="AAI13" s="33"/>
      <c r="AAJ13" s="33"/>
      <c r="AAK13" s="33"/>
      <c r="AAL13" s="33"/>
      <c r="AAM13" s="33"/>
      <c r="AAN13" s="33"/>
      <c r="AAO13" s="33"/>
      <c r="AAP13" s="33"/>
      <c r="AAQ13" s="33"/>
      <c r="AAR13" s="33"/>
      <c r="AAS13" s="33"/>
      <c r="AAT13" s="33"/>
      <c r="AAU13" s="33"/>
      <c r="AAV13" s="33"/>
      <c r="AAW13" s="33"/>
      <c r="AAX13" s="33"/>
      <c r="AAY13" s="33"/>
      <c r="AAZ13" s="33"/>
      <c r="ABA13" s="33"/>
      <c r="ABB13" s="33"/>
      <c r="ABC13" s="33"/>
      <c r="ABD13" s="33"/>
      <c r="ABE13" s="33"/>
      <c r="ABF13" s="33"/>
      <c r="ABG13" s="33"/>
      <c r="ABH13" s="33"/>
      <c r="ABI13" s="33"/>
      <c r="ABJ13" s="33"/>
      <c r="ABK13" s="33"/>
      <c r="ABL13" s="33"/>
      <c r="ABM13" s="33"/>
      <c r="ABN13" s="33"/>
      <c r="ABO13" s="33"/>
      <c r="ABP13" s="33"/>
      <c r="ABQ13" s="33"/>
      <c r="ABR13" s="33"/>
      <c r="ABS13" s="33"/>
      <c r="ABT13" s="33"/>
      <c r="ABU13" s="33"/>
      <c r="ABV13" s="33"/>
      <c r="ABW13" s="33"/>
      <c r="ABX13" s="33"/>
      <c r="ABY13" s="33"/>
      <c r="ABZ13" s="33"/>
      <c r="ACA13" s="33"/>
      <c r="ACB13" s="33"/>
      <c r="ACC13" s="33"/>
      <c r="ACD13" s="33"/>
      <c r="ACE13" s="33"/>
      <c r="ACF13" s="33"/>
      <c r="ACG13" s="33"/>
      <c r="ACH13" s="33"/>
      <c r="ACI13" s="33"/>
      <c r="ACJ13" s="33"/>
      <c r="ACK13" s="33"/>
      <c r="ACL13" s="33"/>
      <c r="ACM13" s="33"/>
      <c r="ACN13" s="33"/>
      <c r="ACO13" s="33"/>
      <c r="ACP13" s="33"/>
      <c r="ACQ13" s="33"/>
      <c r="ACR13" s="33"/>
      <c r="ACS13" s="33"/>
      <c r="ACT13" s="33"/>
      <c r="ACU13" s="33"/>
      <c r="ACV13" s="33"/>
      <c r="ACW13" s="33"/>
      <c r="ACX13" s="33"/>
      <c r="ACY13" s="33"/>
      <c r="ACZ13" s="33"/>
      <c r="ADA13" s="33"/>
      <c r="ADB13" s="33"/>
      <c r="ADC13" s="33"/>
      <c r="ADD13" s="33"/>
      <c r="ADE13" s="33"/>
      <c r="ADF13" s="33"/>
      <c r="ADG13" s="33"/>
      <c r="ADH13" s="33"/>
      <c r="ADI13" s="33"/>
      <c r="ADJ13" s="33"/>
      <c r="ADK13" s="33"/>
      <c r="ADL13" s="33"/>
      <c r="ADM13" s="33"/>
      <c r="ADN13" s="33"/>
      <c r="ADO13" s="33"/>
      <c r="ADP13" s="33"/>
      <c r="ADQ13" s="33"/>
      <c r="ADR13" s="33"/>
      <c r="ADS13" s="33"/>
      <c r="ADT13" s="33"/>
      <c r="ADU13" s="33"/>
      <c r="ADV13" s="33"/>
      <c r="ADW13" s="33"/>
      <c r="ADX13" s="33"/>
      <c r="ADY13" s="33"/>
      <c r="ADZ13" s="33"/>
      <c r="AEA13" s="33"/>
      <c r="AEB13" s="33"/>
      <c r="AEC13" s="33"/>
      <c r="AED13" s="33"/>
      <c r="AEE13" s="33"/>
      <c r="AEF13" s="33"/>
      <c r="AEG13" s="33"/>
      <c r="AEH13" s="33"/>
      <c r="AEI13" s="33"/>
      <c r="AEJ13" s="33"/>
      <c r="AEK13" s="33"/>
      <c r="AEL13" s="33"/>
      <c r="AEM13" s="33"/>
      <c r="AEN13" s="33"/>
      <c r="AEO13" s="33"/>
      <c r="AEP13" s="33"/>
      <c r="AEQ13" s="33"/>
      <c r="AER13" s="33"/>
      <c r="AES13" s="33"/>
      <c r="AET13" s="33"/>
      <c r="AEU13" s="33"/>
      <c r="AEV13" s="33"/>
      <c r="AEW13" s="33"/>
      <c r="AEX13" s="33"/>
      <c r="AEY13" s="33"/>
      <c r="AEZ13" s="33"/>
      <c r="AFA13" s="33"/>
      <c r="AFB13" s="33"/>
      <c r="AFC13" s="33"/>
      <c r="AFD13" s="33"/>
      <c r="AFE13" s="33"/>
      <c r="AFF13" s="33"/>
      <c r="AFG13" s="33"/>
      <c r="AFH13" s="33"/>
      <c r="AFI13" s="33"/>
      <c r="AFJ13" s="33"/>
      <c r="AFK13" s="33"/>
      <c r="AFL13" s="33"/>
      <c r="AFM13" s="33"/>
      <c r="AFN13" s="33"/>
      <c r="AFO13" s="33"/>
      <c r="AFP13" s="33"/>
      <c r="AFQ13" s="33"/>
      <c r="AFR13" s="33"/>
      <c r="AFS13" s="33"/>
      <c r="AFT13" s="33"/>
      <c r="AFU13" s="33"/>
      <c r="AFV13" s="33"/>
      <c r="AFW13" s="33"/>
      <c r="AFX13" s="33"/>
      <c r="AFY13" s="33"/>
      <c r="AFZ13" s="33"/>
      <c r="AGA13" s="33"/>
      <c r="AGB13" s="33"/>
      <c r="AGC13" s="33"/>
      <c r="AGD13" s="33"/>
      <c r="AGE13" s="33"/>
      <c r="AGF13" s="33"/>
      <c r="AGG13" s="33"/>
      <c r="AGH13" s="33"/>
      <c r="AGI13" s="33"/>
      <c r="AGJ13" s="33"/>
      <c r="AGK13" s="33"/>
      <c r="AGL13" s="33"/>
      <c r="AGM13" s="33"/>
      <c r="AGN13" s="33"/>
      <c r="AGO13" s="33"/>
      <c r="AGP13" s="33"/>
      <c r="AGQ13" s="33"/>
      <c r="AGR13" s="33"/>
      <c r="AGS13" s="33"/>
      <c r="AGT13" s="33"/>
      <c r="AGU13" s="33"/>
      <c r="AGV13" s="33"/>
      <c r="AGW13" s="33"/>
      <c r="AGX13" s="33"/>
      <c r="AGY13" s="33"/>
      <c r="AGZ13" s="33"/>
      <c r="AHA13" s="33"/>
      <c r="AHB13" s="33"/>
      <c r="AHC13" s="33"/>
      <c r="AHD13" s="33"/>
      <c r="AHE13" s="33"/>
      <c r="AHF13" s="33"/>
      <c r="AHG13" s="33"/>
      <c r="AHH13" s="33"/>
      <c r="AHI13" s="33"/>
      <c r="AHJ13" s="33"/>
      <c r="AHK13" s="33"/>
      <c r="AHL13" s="33"/>
      <c r="AHM13" s="33"/>
      <c r="AHN13" s="33"/>
      <c r="AHO13" s="33"/>
      <c r="AHP13" s="33"/>
      <c r="AHQ13" s="33"/>
      <c r="AHR13" s="33"/>
      <c r="AHS13" s="33"/>
      <c r="AHT13" s="33"/>
      <c r="AHU13" s="33"/>
      <c r="AHV13" s="33"/>
      <c r="AHW13" s="33"/>
      <c r="AHX13" s="33"/>
      <c r="AHY13" s="33"/>
      <c r="AHZ13" s="33"/>
      <c r="AIA13" s="33"/>
      <c r="AIB13" s="33"/>
      <c r="AIC13" s="33"/>
      <c r="AID13" s="33"/>
      <c r="AIE13" s="33"/>
      <c r="AIF13" s="33"/>
      <c r="AIG13" s="33"/>
      <c r="AIH13" s="33"/>
      <c r="AII13" s="33"/>
      <c r="AIJ13" s="33"/>
      <c r="AIK13" s="33"/>
      <c r="AIL13" s="33"/>
      <c r="AIM13" s="33"/>
      <c r="AIN13" s="33"/>
      <c r="AIO13" s="33"/>
      <c r="AIP13" s="33"/>
      <c r="AIQ13" s="33"/>
      <c r="AIR13" s="33"/>
      <c r="AIS13" s="33"/>
      <c r="AIT13" s="33"/>
      <c r="AIU13" s="33"/>
      <c r="AIV13" s="33"/>
      <c r="AIW13" s="33"/>
      <c r="AIX13" s="33"/>
      <c r="AIY13" s="33"/>
      <c r="AIZ13" s="33"/>
      <c r="AJA13" s="33"/>
      <c r="AJB13" s="33"/>
      <c r="AJC13" s="33"/>
      <c r="AJD13" s="33"/>
      <c r="AJE13" s="33"/>
      <c r="AJF13" s="33"/>
      <c r="AJG13" s="33"/>
      <c r="AJH13" s="33"/>
      <c r="AJI13" s="33"/>
      <c r="AJJ13" s="33"/>
      <c r="AJK13" s="33"/>
      <c r="AJL13" s="33"/>
      <c r="AJM13" s="33"/>
      <c r="AJN13" s="33"/>
      <c r="AJO13" s="33"/>
      <c r="AJP13" s="33"/>
      <c r="AJQ13" s="33"/>
      <c r="AJR13" s="33"/>
      <c r="AJS13" s="33"/>
      <c r="AJT13" s="33"/>
      <c r="AJU13" s="33"/>
      <c r="AJV13" s="33"/>
      <c r="AJW13" s="33"/>
      <c r="AJX13" s="33"/>
      <c r="AJY13" s="33"/>
      <c r="AJZ13" s="33"/>
      <c r="AKA13" s="33"/>
      <c r="AKB13" s="33"/>
      <c r="AKC13" s="33"/>
      <c r="AKD13" s="33"/>
      <c r="AKE13" s="33"/>
      <c r="AKF13" s="33"/>
      <c r="AKG13" s="33"/>
      <c r="AKH13" s="33"/>
      <c r="AKI13" s="33"/>
      <c r="AKJ13" s="33"/>
      <c r="AKK13" s="33"/>
      <c r="AKL13" s="33"/>
      <c r="AKM13" s="33"/>
      <c r="AKN13" s="33"/>
      <c r="AKO13" s="33"/>
      <c r="AKP13" s="33"/>
      <c r="AKQ13" s="33"/>
      <c r="AKR13" s="33"/>
      <c r="AKS13" s="33"/>
      <c r="AKT13" s="33"/>
      <c r="AKU13" s="33"/>
      <c r="AKV13" s="33"/>
      <c r="AKW13" s="33"/>
      <c r="AKX13" s="33"/>
      <c r="AKY13" s="33"/>
      <c r="AKZ13" s="33"/>
      <c r="ALA13" s="33"/>
      <c r="ALB13" s="33"/>
      <c r="ALC13" s="33"/>
      <c r="ALD13" s="33"/>
      <c r="ALE13" s="33"/>
      <c r="ALF13" s="33"/>
      <c r="ALG13" s="33"/>
      <c r="ALH13" s="33"/>
      <c r="ALI13" s="33"/>
      <c r="ALJ13" s="33"/>
      <c r="ALK13" s="33"/>
      <c r="ALL13" s="33"/>
      <c r="ALM13" s="33"/>
      <c r="ALN13" s="33"/>
      <c r="ALO13" s="33"/>
      <c r="ALP13" s="33"/>
      <c r="ALQ13" s="33"/>
      <c r="ALR13" s="33"/>
      <c r="ALS13" s="33"/>
      <c r="ALT13" s="33"/>
      <c r="ALU13" s="33"/>
      <c r="ALV13" s="33"/>
      <c r="ALW13" s="33"/>
      <c r="ALX13" s="33"/>
      <c r="ALY13" s="33"/>
      <c r="ALZ13" s="33"/>
      <c r="AMA13" s="33"/>
      <c r="AMB13" s="33"/>
      <c r="AMC13" s="33"/>
      <c r="AMD13" s="33"/>
      <c r="AME13" s="33"/>
      <c r="AMF13" s="33"/>
      <c r="AMG13" s="33"/>
      <c r="AMH13" s="33"/>
      <c r="AMI13" s="33"/>
      <c r="AMJ13" s="33"/>
      <c r="AMK13" s="33"/>
      <c r="AML13" s="33"/>
      <c r="AMM13" s="33"/>
      <c r="AMN13" s="33"/>
      <c r="AMO13" s="33"/>
      <c r="AMP13" s="33"/>
      <c r="AMQ13" s="33"/>
      <c r="AMR13" s="33"/>
      <c r="AMS13" s="33"/>
      <c r="AMT13" s="33"/>
      <c r="AMU13" s="33"/>
      <c r="AMV13" s="33"/>
      <c r="AMW13" s="33"/>
      <c r="AMX13" s="33"/>
      <c r="AMY13" s="33"/>
      <c r="AMZ13" s="33"/>
      <c r="ANA13" s="33"/>
      <c r="ANB13" s="33"/>
      <c r="ANC13" s="33"/>
      <c r="AND13" s="33"/>
      <c r="ANE13" s="33"/>
      <c r="ANF13" s="33"/>
      <c r="ANG13" s="33"/>
      <c r="ANH13" s="33"/>
      <c r="ANI13" s="33"/>
      <c r="ANJ13" s="33"/>
      <c r="ANK13" s="33"/>
      <c r="ANL13" s="33"/>
      <c r="ANM13" s="33"/>
      <c r="ANN13" s="33"/>
      <c r="ANO13" s="33"/>
      <c r="ANP13" s="33"/>
      <c r="ANQ13" s="33"/>
      <c r="ANR13" s="33"/>
      <c r="ANS13" s="33"/>
      <c r="ANT13" s="33"/>
      <c r="ANU13" s="33"/>
      <c r="ANV13" s="33"/>
      <c r="ANW13" s="33"/>
      <c r="ANX13" s="33"/>
      <c r="ANY13" s="33"/>
      <c r="ANZ13" s="33"/>
      <c r="AOA13" s="33"/>
      <c r="AOB13" s="33"/>
      <c r="AOC13" s="33"/>
      <c r="AOD13" s="33"/>
      <c r="AOE13" s="33"/>
      <c r="AOF13" s="33"/>
      <c r="AOG13" s="33"/>
      <c r="AOH13" s="33"/>
      <c r="AOI13" s="33"/>
      <c r="AOJ13" s="33"/>
      <c r="AOK13" s="33"/>
      <c r="AOL13" s="33"/>
      <c r="AOM13" s="33"/>
      <c r="AON13" s="33"/>
      <c r="AOO13" s="33"/>
      <c r="AOP13" s="33"/>
      <c r="AOQ13" s="33"/>
      <c r="AOR13" s="33"/>
      <c r="AOS13" s="33"/>
      <c r="AOT13" s="33"/>
      <c r="AOU13" s="33"/>
      <c r="AOV13" s="33"/>
      <c r="AOW13" s="33"/>
      <c r="AOX13" s="33"/>
      <c r="AOY13" s="33"/>
      <c r="AOZ13" s="33"/>
      <c r="APA13" s="33"/>
      <c r="APB13" s="33"/>
      <c r="APC13" s="33"/>
      <c r="APD13" s="33"/>
      <c r="APE13" s="33"/>
      <c r="APF13" s="33"/>
      <c r="APG13" s="33"/>
      <c r="APH13" s="33"/>
      <c r="API13" s="33"/>
      <c r="APJ13" s="33"/>
      <c r="APK13" s="33"/>
      <c r="APL13" s="33"/>
      <c r="APM13" s="33"/>
      <c r="APN13" s="33"/>
      <c r="APO13" s="33"/>
      <c r="APP13" s="33"/>
      <c r="APQ13" s="33"/>
      <c r="APR13" s="33"/>
      <c r="APS13" s="33"/>
      <c r="APT13" s="33"/>
      <c r="APU13" s="33"/>
      <c r="APV13" s="33"/>
      <c r="APW13" s="33"/>
      <c r="APX13" s="33"/>
      <c r="APY13" s="33"/>
      <c r="APZ13" s="33"/>
      <c r="AQA13" s="33"/>
      <c r="AQB13" s="33"/>
      <c r="AQC13" s="33"/>
      <c r="AQD13" s="33"/>
      <c r="AQE13" s="33"/>
      <c r="AQF13" s="33"/>
      <c r="AQG13" s="33"/>
      <c r="AQH13" s="33"/>
      <c r="AQI13" s="33"/>
      <c r="AQJ13" s="33"/>
      <c r="AQK13" s="33"/>
      <c r="AQL13" s="33"/>
      <c r="AQM13" s="33"/>
      <c r="AQN13" s="33"/>
      <c r="AQO13" s="33"/>
      <c r="AQP13" s="33"/>
      <c r="AQQ13" s="33"/>
      <c r="AQR13" s="33"/>
      <c r="AQS13" s="33"/>
      <c r="AQT13" s="33"/>
      <c r="AQU13" s="33"/>
      <c r="AQV13" s="33"/>
      <c r="AQW13" s="33"/>
      <c r="AQX13" s="33"/>
      <c r="AQY13" s="33"/>
      <c r="AQZ13" s="33"/>
      <c r="ARA13" s="33"/>
      <c r="ARB13" s="33"/>
      <c r="ARC13" s="33"/>
      <c r="ARD13" s="33"/>
      <c r="ARE13" s="33"/>
      <c r="ARF13" s="33"/>
      <c r="ARG13" s="33"/>
      <c r="ARH13" s="33"/>
      <c r="ARI13" s="33"/>
      <c r="ARJ13" s="33"/>
      <c r="ARK13" s="33"/>
      <c r="ARL13" s="33"/>
      <c r="ARM13" s="33"/>
      <c r="ARN13" s="33"/>
      <c r="ARO13" s="33"/>
      <c r="ARP13" s="33"/>
      <c r="ARQ13" s="33"/>
      <c r="ARR13" s="33"/>
      <c r="ARS13" s="33"/>
      <c r="ART13" s="33"/>
      <c r="ARU13" s="33"/>
      <c r="ARV13" s="33"/>
      <c r="ARW13" s="33"/>
      <c r="ARX13" s="33"/>
      <c r="ARY13" s="33"/>
      <c r="ARZ13" s="33"/>
      <c r="ASA13" s="33"/>
      <c r="ASB13" s="33"/>
      <c r="ASC13" s="33"/>
      <c r="ASD13" s="33"/>
      <c r="ASE13" s="33"/>
      <c r="ASF13" s="33"/>
      <c r="ASG13" s="33"/>
      <c r="ASH13" s="33"/>
      <c r="ASI13" s="33"/>
      <c r="ASJ13" s="33"/>
      <c r="ASK13" s="33"/>
      <c r="ASL13" s="33"/>
      <c r="ASM13" s="33"/>
      <c r="ASN13" s="33"/>
      <c r="ASO13" s="33"/>
      <c r="ASP13" s="33"/>
      <c r="ASQ13" s="33"/>
      <c r="ASR13" s="33"/>
      <c r="ASS13" s="33"/>
      <c r="AST13" s="33"/>
      <c r="ASU13" s="33"/>
      <c r="ASV13" s="33"/>
      <c r="ASW13" s="33"/>
      <c r="ASX13" s="33"/>
      <c r="ASY13" s="33"/>
      <c r="ASZ13" s="33"/>
      <c r="ATA13" s="33"/>
      <c r="ATB13" s="33"/>
      <c r="ATC13" s="33"/>
      <c r="ATD13" s="33"/>
      <c r="ATE13" s="33"/>
      <c r="ATF13" s="33"/>
      <c r="ATG13" s="33"/>
      <c r="ATH13" s="33"/>
      <c r="ATI13" s="33"/>
      <c r="ATJ13" s="33"/>
      <c r="ATK13" s="33"/>
      <c r="ATL13" s="33"/>
      <c r="ATM13" s="33"/>
      <c r="ATN13" s="33"/>
      <c r="ATO13" s="33"/>
      <c r="ATP13" s="33"/>
      <c r="ATQ13" s="33"/>
      <c r="ATR13" s="33"/>
      <c r="ATS13" s="33"/>
      <c r="ATT13" s="33"/>
      <c r="ATU13" s="33"/>
      <c r="ATV13" s="33"/>
      <c r="ATW13" s="33"/>
      <c r="ATX13" s="33"/>
      <c r="ATY13" s="33"/>
      <c r="ATZ13" s="33"/>
      <c r="AUA13" s="33"/>
      <c r="AUB13" s="33"/>
      <c r="AUC13" s="33"/>
      <c r="AUD13" s="33"/>
      <c r="AUE13" s="33"/>
      <c r="AUF13" s="33"/>
      <c r="AUG13" s="33"/>
      <c r="AUH13" s="33"/>
      <c r="AUI13" s="33"/>
      <c r="AUJ13" s="33"/>
      <c r="AUK13" s="33"/>
      <c r="AUL13" s="33"/>
      <c r="AUM13" s="33"/>
      <c r="AUN13" s="33"/>
      <c r="AUO13" s="33"/>
      <c r="AUP13" s="33"/>
      <c r="AUQ13" s="33"/>
      <c r="AUR13" s="33"/>
      <c r="AUS13" s="33"/>
      <c r="AUT13" s="33"/>
      <c r="AUU13" s="33"/>
      <c r="AUV13" s="33"/>
      <c r="AUW13" s="33"/>
      <c r="AUX13" s="33"/>
      <c r="AUY13" s="33"/>
      <c r="AUZ13" s="33"/>
      <c r="AVA13" s="33"/>
      <c r="AVB13" s="33"/>
      <c r="AVC13" s="33"/>
      <c r="AVD13" s="33"/>
      <c r="AVE13" s="33"/>
      <c r="AVF13" s="33"/>
      <c r="AVG13" s="33"/>
      <c r="AVH13" s="33"/>
      <c r="AVI13" s="33"/>
      <c r="AVJ13" s="33"/>
      <c r="AVK13" s="33"/>
      <c r="AVL13" s="33"/>
      <c r="AVM13" s="33"/>
      <c r="AVN13" s="33"/>
      <c r="AVO13" s="33"/>
      <c r="AVP13" s="33"/>
      <c r="AVQ13" s="33"/>
      <c r="AVR13" s="33"/>
      <c r="AVS13" s="33"/>
      <c r="AVT13" s="33"/>
      <c r="AVU13" s="33"/>
      <c r="AVV13" s="33"/>
      <c r="AVW13" s="33"/>
      <c r="AVX13" s="33"/>
      <c r="AVY13" s="33"/>
      <c r="AVZ13" s="33"/>
      <c r="AWA13" s="33"/>
      <c r="AWB13" s="33"/>
      <c r="AWC13" s="33"/>
      <c r="AWD13" s="33"/>
      <c r="AWE13" s="33"/>
      <c r="AWF13" s="33"/>
      <c r="AWG13" s="33"/>
      <c r="AWH13" s="33"/>
      <c r="AWI13" s="33"/>
      <c r="AWJ13" s="33"/>
      <c r="AWK13" s="33"/>
      <c r="AWL13" s="33"/>
      <c r="AWM13" s="33"/>
      <c r="AWN13" s="33"/>
      <c r="AWO13" s="33"/>
      <c r="AWP13" s="33"/>
      <c r="AWQ13" s="33"/>
      <c r="AWR13" s="33"/>
      <c r="AWS13" s="33"/>
      <c r="AWT13" s="33"/>
      <c r="AWU13" s="33"/>
      <c r="AWV13" s="33"/>
      <c r="AWW13" s="33"/>
      <c r="AWX13" s="33"/>
      <c r="AWY13" s="33"/>
      <c r="AWZ13" s="33"/>
      <c r="AXA13" s="33"/>
      <c r="AXB13" s="33"/>
      <c r="AXC13" s="33"/>
      <c r="AXD13" s="33"/>
      <c r="AXE13" s="33"/>
      <c r="AXF13" s="33"/>
      <c r="AXG13" s="33"/>
      <c r="AXH13" s="33"/>
      <c r="AXI13" s="33"/>
      <c r="AXJ13" s="33"/>
      <c r="AXK13" s="33"/>
      <c r="AXL13" s="33"/>
      <c r="AXM13" s="33"/>
      <c r="AXN13" s="33"/>
    </row>
    <row r="14" spans="1:1314" s="23" customFormat="1" ht="13.8">
      <c r="A14" s="194"/>
      <c r="B14" s="15"/>
      <c r="C14" s="43"/>
      <c r="D14" s="154"/>
      <c r="E14" s="159"/>
      <c r="F14" s="154"/>
      <c r="G14" s="154"/>
      <c r="H14" s="155">
        <f t="shared" si="4"/>
        <v>0</v>
      </c>
      <c r="I14" s="156"/>
      <c r="J14" s="155">
        <f t="shared" si="5"/>
        <v>0</v>
      </c>
      <c r="K14" s="160"/>
      <c r="L14" s="155">
        <f t="shared" si="6"/>
        <v>0</v>
      </c>
      <c r="M14" s="161"/>
      <c r="N14" s="162">
        <f t="shared" si="11"/>
        <v>0</v>
      </c>
      <c r="O14" s="163"/>
      <c r="P14" s="163"/>
      <c r="Q14" s="194"/>
      <c r="R14" s="15"/>
      <c r="S14" s="33"/>
      <c r="T14" s="33"/>
      <c r="U14" s="33"/>
      <c r="V14" s="33"/>
      <c r="W14" s="33"/>
      <c r="X14" s="33"/>
      <c r="Y14" s="33"/>
      <c r="Z14" s="33"/>
      <c r="AA14" s="33"/>
      <c r="AB14" s="36">
        <f t="shared" si="1"/>
        <v>0</v>
      </c>
      <c r="AC14" s="35">
        <f t="shared" si="8"/>
        <v>0</v>
      </c>
      <c r="AD14" s="35">
        <f t="shared" si="9"/>
        <v>0</v>
      </c>
      <c r="AE14" s="35">
        <f t="shared" si="2"/>
        <v>0</v>
      </c>
      <c r="AF14" s="35">
        <f t="shared" si="10"/>
        <v>0</v>
      </c>
      <c r="AG14" s="35">
        <f>IF('Interactive Analysis Tool'!C27="X",0,'Session Reconciliation Summary'!H14*0.005)</f>
        <v>0</v>
      </c>
      <c r="AH14" s="35">
        <f t="shared" si="3"/>
        <v>0</v>
      </c>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c r="AMK14" s="33"/>
      <c r="AML14" s="33"/>
      <c r="AMM14" s="33"/>
      <c r="AMN14" s="33"/>
      <c r="AMO14" s="33"/>
      <c r="AMP14" s="33"/>
      <c r="AMQ14" s="33"/>
      <c r="AMR14" s="33"/>
      <c r="AMS14" s="33"/>
      <c r="AMT14" s="33"/>
      <c r="AMU14" s="33"/>
      <c r="AMV14" s="33"/>
      <c r="AMW14" s="33"/>
      <c r="AMX14" s="33"/>
      <c r="AMY14" s="33"/>
      <c r="AMZ14" s="33"/>
      <c r="ANA14" s="33"/>
      <c r="ANB14" s="33"/>
      <c r="ANC14" s="33"/>
      <c r="AND14" s="33"/>
      <c r="ANE14" s="33"/>
      <c r="ANF14" s="33"/>
      <c r="ANG14" s="33"/>
      <c r="ANH14" s="33"/>
      <c r="ANI14" s="33"/>
      <c r="ANJ14" s="33"/>
      <c r="ANK14" s="33"/>
      <c r="ANL14" s="33"/>
      <c r="ANM14" s="33"/>
      <c r="ANN14" s="33"/>
      <c r="ANO14" s="33"/>
      <c r="ANP14" s="33"/>
      <c r="ANQ14" s="33"/>
      <c r="ANR14" s="33"/>
      <c r="ANS14" s="33"/>
      <c r="ANT14" s="33"/>
      <c r="ANU14" s="33"/>
      <c r="ANV14" s="33"/>
      <c r="ANW14" s="33"/>
      <c r="ANX14" s="33"/>
      <c r="ANY14" s="33"/>
      <c r="ANZ14" s="33"/>
      <c r="AOA14" s="33"/>
      <c r="AOB14" s="33"/>
      <c r="AOC14" s="33"/>
      <c r="AOD14" s="33"/>
      <c r="AOE14" s="33"/>
      <c r="AOF14" s="33"/>
      <c r="AOG14" s="33"/>
      <c r="AOH14" s="33"/>
      <c r="AOI14" s="33"/>
      <c r="AOJ14" s="33"/>
      <c r="AOK14" s="33"/>
      <c r="AOL14" s="33"/>
      <c r="AOM14" s="33"/>
      <c r="AON14" s="33"/>
      <c r="AOO14" s="33"/>
      <c r="AOP14" s="33"/>
      <c r="AOQ14" s="33"/>
      <c r="AOR14" s="33"/>
      <c r="AOS14" s="33"/>
      <c r="AOT14" s="33"/>
      <c r="AOU14" s="33"/>
      <c r="AOV14" s="33"/>
      <c r="AOW14" s="33"/>
      <c r="AOX14" s="33"/>
      <c r="AOY14" s="33"/>
      <c r="AOZ14" s="33"/>
      <c r="APA14" s="33"/>
      <c r="APB14" s="33"/>
      <c r="APC14" s="33"/>
      <c r="APD14" s="33"/>
      <c r="APE14" s="33"/>
      <c r="APF14" s="33"/>
      <c r="APG14" s="33"/>
      <c r="APH14" s="33"/>
      <c r="API14" s="33"/>
      <c r="APJ14" s="33"/>
      <c r="APK14" s="33"/>
      <c r="APL14" s="33"/>
      <c r="APM14" s="33"/>
      <c r="APN14" s="33"/>
      <c r="APO14" s="33"/>
      <c r="APP14" s="33"/>
      <c r="APQ14" s="33"/>
      <c r="APR14" s="33"/>
      <c r="APS14" s="33"/>
      <c r="APT14" s="33"/>
      <c r="APU14" s="33"/>
      <c r="APV14" s="33"/>
      <c r="APW14" s="33"/>
      <c r="APX14" s="33"/>
      <c r="APY14" s="33"/>
      <c r="APZ14" s="33"/>
      <c r="AQA14" s="33"/>
      <c r="AQB14" s="33"/>
      <c r="AQC14" s="33"/>
      <c r="AQD14" s="33"/>
      <c r="AQE14" s="33"/>
      <c r="AQF14" s="33"/>
      <c r="AQG14" s="33"/>
      <c r="AQH14" s="33"/>
      <c r="AQI14" s="33"/>
      <c r="AQJ14" s="33"/>
      <c r="AQK14" s="33"/>
      <c r="AQL14" s="33"/>
      <c r="AQM14" s="33"/>
      <c r="AQN14" s="33"/>
      <c r="AQO14" s="33"/>
      <c r="AQP14" s="33"/>
      <c r="AQQ14" s="33"/>
      <c r="AQR14" s="33"/>
      <c r="AQS14" s="33"/>
      <c r="AQT14" s="33"/>
      <c r="AQU14" s="33"/>
      <c r="AQV14" s="33"/>
      <c r="AQW14" s="33"/>
      <c r="AQX14" s="33"/>
      <c r="AQY14" s="33"/>
      <c r="AQZ14" s="33"/>
      <c r="ARA14" s="33"/>
      <c r="ARB14" s="33"/>
      <c r="ARC14" s="33"/>
      <c r="ARD14" s="33"/>
      <c r="ARE14" s="33"/>
      <c r="ARF14" s="33"/>
      <c r="ARG14" s="33"/>
      <c r="ARH14" s="33"/>
      <c r="ARI14" s="33"/>
      <c r="ARJ14" s="33"/>
      <c r="ARK14" s="33"/>
      <c r="ARL14" s="33"/>
      <c r="ARM14" s="33"/>
      <c r="ARN14" s="33"/>
      <c r="ARO14" s="33"/>
      <c r="ARP14" s="33"/>
      <c r="ARQ14" s="33"/>
      <c r="ARR14" s="33"/>
      <c r="ARS14" s="33"/>
      <c r="ART14" s="33"/>
      <c r="ARU14" s="33"/>
      <c r="ARV14" s="33"/>
      <c r="ARW14" s="33"/>
      <c r="ARX14" s="33"/>
      <c r="ARY14" s="33"/>
      <c r="ARZ14" s="33"/>
      <c r="ASA14" s="33"/>
      <c r="ASB14" s="33"/>
      <c r="ASC14" s="33"/>
      <c r="ASD14" s="33"/>
      <c r="ASE14" s="33"/>
      <c r="ASF14" s="33"/>
      <c r="ASG14" s="33"/>
      <c r="ASH14" s="33"/>
      <c r="ASI14" s="33"/>
      <c r="ASJ14" s="33"/>
      <c r="ASK14" s="33"/>
      <c r="ASL14" s="33"/>
      <c r="ASM14" s="33"/>
      <c r="ASN14" s="33"/>
      <c r="ASO14" s="33"/>
      <c r="ASP14" s="33"/>
      <c r="ASQ14" s="33"/>
      <c r="ASR14" s="33"/>
      <c r="ASS14" s="33"/>
      <c r="AST14" s="33"/>
      <c r="ASU14" s="33"/>
      <c r="ASV14" s="33"/>
      <c r="ASW14" s="33"/>
      <c r="ASX14" s="33"/>
      <c r="ASY14" s="33"/>
      <c r="ASZ14" s="33"/>
      <c r="ATA14" s="33"/>
      <c r="ATB14" s="33"/>
      <c r="ATC14" s="33"/>
      <c r="ATD14" s="33"/>
      <c r="ATE14" s="33"/>
      <c r="ATF14" s="33"/>
      <c r="ATG14" s="33"/>
      <c r="ATH14" s="33"/>
      <c r="ATI14" s="33"/>
      <c r="ATJ14" s="33"/>
      <c r="ATK14" s="33"/>
      <c r="ATL14" s="33"/>
      <c r="ATM14" s="33"/>
      <c r="ATN14" s="33"/>
      <c r="ATO14" s="33"/>
      <c r="ATP14" s="33"/>
      <c r="ATQ14" s="33"/>
      <c r="ATR14" s="33"/>
      <c r="ATS14" s="33"/>
      <c r="ATT14" s="33"/>
      <c r="ATU14" s="33"/>
      <c r="ATV14" s="33"/>
      <c r="ATW14" s="33"/>
      <c r="ATX14" s="33"/>
      <c r="ATY14" s="33"/>
      <c r="ATZ14" s="33"/>
      <c r="AUA14" s="33"/>
      <c r="AUB14" s="33"/>
      <c r="AUC14" s="33"/>
      <c r="AUD14" s="33"/>
      <c r="AUE14" s="33"/>
      <c r="AUF14" s="33"/>
      <c r="AUG14" s="33"/>
      <c r="AUH14" s="33"/>
      <c r="AUI14" s="33"/>
      <c r="AUJ14" s="33"/>
      <c r="AUK14" s="33"/>
      <c r="AUL14" s="33"/>
      <c r="AUM14" s="33"/>
      <c r="AUN14" s="33"/>
      <c r="AUO14" s="33"/>
      <c r="AUP14" s="33"/>
      <c r="AUQ14" s="33"/>
      <c r="AUR14" s="33"/>
      <c r="AUS14" s="33"/>
      <c r="AUT14" s="33"/>
      <c r="AUU14" s="33"/>
      <c r="AUV14" s="33"/>
      <c r="AUW14" s="33"/>
      <c r="AUX14" s="33"/>
      <c r="AUY14" s="33"/>
      <c r="AUZ14" s="33"/>
      <c r="AVA14" s="33"/>
      <c r="AVB14" s="33"/>
      <c r="AVC14" s="33"/>
      <c r="AVD14" s="33"/>
      <c r="AVE14" s="33"/>
      <c r="AVF14" s="33"/>
      <c r="AVG14" s="33"/>
      <c r="AVH14" s="33"/>
      <c r="AVI14" s="33"/>
      <c r="AVJ14" s="33"/>
      <c r="AVK14" s="33"/>
      <c r="AVL14" s="33"/>
      <c r="AVM14" s="33"/>
      <c r="AVN14" s="33"/>
      <c r="AVO14" s="33"/>
      <c r="AVP14" s="33"/>
      <c r="AVQ14" s="33"/>
      <c r="AVR14" s="33"/>
      <c r="AVS14" s="33"/>
      <c r="AVT14" s="33"/>
      <c r="AVU14" s="33"/>
      <c r="AVV14" s="33"/>
      <c r="AVW14" s="33"/>
      <c r="AVX14" s="33"/>
      <c r="AVY14" s="33"/>
      <c r="AVZ14" s="33"/>
      <c r="AWA14" s="33"/>
      <c r="AWB14" s="33"/>
      <c r="AWC14" s="33"/>
      <c r="AWD14" s="33"/>
      <c r="AWE14" s="33"/>
      <c r="AWF14" s="33"/>
      <c r="AWG14" s="33"/>
      <c r="AWH14" s="33"/>
      <c r="AWI14" s="33"/>
      <c r="AWJ14" s="33"/>
      <c r="AWK14" s="33"/>
      <c r="AWL14" s="33"/>
      <c r="AWM14" s="33"/>
      <c r="AWN14" s="33"/>
      <c r="AWO14" s="33"/>
      <c r="AWP14" s="33"/>
      <c r="AWQ14" s="33"/>
      <c r="AWR14" s="33"/>
      <c r="AWS14" s="33"/>
      <c r="AWT14" s="33"/>
      <c r="AWU14" s="33"/>
      <c r="AWV14" s="33"/>
      <c r="AWW14" s="33"/>
      <c r="AWX14" s="33"/>
      <c r="AWY14" s="33"/>
      <c r="AWZ14" s="33"/>
      <c r="AXA14" s="33"/>
      <c r="AXB14" s="33"/>
      <c r="AXC14" s="33"/>
      <c r="AXD14" s="33"/>
      <c r="AXE14" s="33"/>
      <c r="AXF14" s="33"/>
      <c r="AXG14" s="33"/>
      <c r="AXH14" s="33"/>
      <c r="AXI14" s="33"/>
      <c r="AXJ14" s="33"/>
      <c r="AXK14" s="33"/>
      <c r="AXL14" s="33"/>
      <c r="AXM14" s="33"/>
      <c r="AXN14" s="33"/>
    </row>
    <row r="15" spans="1:1314" s="23" customFormat="1" ht="13.8">
      <c r="A15" s="194"/>
      <c r="B15" s="15"/>
      <c r="C15" s="43"/>
      <c r="D15" s="154"/>
      <c r="E15" s="159"/>
      <c r="F15" s="154"/>
      <c r="G15" s="154"/>
      <c r="H15" s="155">
        <f t="shared" si="4"/>
        <v>0</v>
      </c>
      <c r="I15" s="156"/>
      <c r="J15" s="155">
        <f t="shared" si="5"/>
        <v>0</v>
      </c>
      <c r="K15" s="160"/>
      <c r="L15" s="155">
        <f t="shared" si="6"/>
        <v>0</v>
      </c>
      <c r="M15" s="161"/>
      <c r="N15" s="162">
        <f t="shared" si="11"/>
        <v>0</v>
      </c>
      <c r="O15" s="163"/>
      <c r="P15" s="163"/>
      <c r="Q15" s="194"/>
      <c r="R15" s="15"/>
      <c r="S15" s="33"/>
      <c r="T15" s="33"/>
      <c r="U15" s="33"/>
      <c r="V15" s="33"/>
      <c r="W15" s="33"/>
      <c r="X15" s="33"/>
      <c r="Y15" s="33"/>
      <c r="Z15" s="33"/>
      <c r="AA15" s="33"/>
      <c r="AB15" s="36">
        <f t="shared" si="1"/>
        <v>0</v>
      </c>
      <c r="AC15" s="35">
        <f t="shared" si="8"/>
        <v>0</v>
      </c>
      <c r="AD15" s="35">
        <f t="shared" si="9"/>
        <v>0</v>
      </c>
      <c r="AE15" s="35">
        <f t="shared" si="2"/>
        <v>0</v>
      </c>
      <c r="AF15" s="35">
        <f t="shared" si="10"/>
        <v>0</v>
      </c>
      <c r="AG15" s="35">
        <f>IF('Interactive Analysis Tool'!C27="X",0,'Session Reconciliation Summary'!H15*0.005)</f>
        <v>0</v>
      </c>
      <c r="AH15" s="35">
        <f t="shared" si="3"/>
        <v>0</v>
      </c>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33"/>
      <c r="HT15" s="33"/>
      <c r="HU15" s="33"/>
      <c r="HV15" s="33"/>
      <c r="HW15" s="33"/>
      <c r="HX15" s="33"/>
      <c r="HY15" s="33"/>
      <c r="HZ15" s="33"/>
      <c r="IA15" s="33"/>
      <c r="IB15" s="33"/>
      <c r="IC15" s="33"/>
      <c r="ID15" s="33"/>
      <c r="IE15" s="33"/>
      <c r="IF15" s="33"/>
      <c r="IG15" s="33"/>
      <c r="IH15" s="33"/>
      <c r="II15" s="33"/>
      <c r="IJ15" s="33"/>
      <c r="IK15" s="33"/>
      <c r="IL15" s="33"/>
      <c r="IM15" s="33"/>
      <c r="IN15" s="33"/>
      <c r="IO15" s="33"/>
      <c r="IP15" s="33"/>
      <c r="IQ15" s="33"/>
      <c r="IR15" s="33"/>
      <c r="IS15" s="33"/>
      <c r="IT15" s="33"/>
      <c r="IU15" s="33"/>
      <c r="IV15" s="33"/>
      <c r="IW15" s="33"/>
      <c r="IX15" s="33"/>
      <c r="IY15" s="33"/>
      <c r="IZ15" s="33"/>
      <c r="JA15" s="33"/>
      <c r="JB15" s="33"/>
      <c r="JC15" s="33"/>
      <c r="JD15" s="33"/>
      <c r="JE15" s="33"/>
      <c r="JF15" s="33"/>
      <c r="JG15" s="33"/>
      <c r="JH15" s="33"/>
      <c r="JI15" s="33"/>
      <c r="JJ15" s="33"/>
      <c r="JK15" s="33"/>
      <c r="JL15" s="33"/>
      <c r="JM15" s="33"/>
      <c r="JN15" s="33"/>
      <c r="JO15" s="33"/>
      <c r="JP15" s="33"/>
      <c r="JQ15" s="33"/>
      <c r="JR15" s="33"/>
      <c r="JS15" s="33"/>
      <c r="JT15" s="33"/>
      <c r="JU15" s="33"/>
      <c r="JV15" s="33"/>
      <c r="JW15" s="33"/>
      <c r="JX15" s="33"/>
      <c r="JY15" s="33"/>
      <c r="JZ15" s="33"/>
      <c r="KA15" s="33"/>
      <c r="KB15" s="33"/>
      <c r="KC15" s="33"/>
      <c r="KD15" s="33"/>
      <c r="KE15" s="33"/>
      <c r="KF15" s="33"/>
      <c r="KG15" s="33"/>
      <c r="KH15" s="33"/>
      <c r="KI15" s="33"/>
      <c r="KJ15" s="33"/>
      <c r="KK15" s="33"/>
      <c r="KL15" s="33"/>
      <c r="KM15" s="33"/>
      <c r="KN15" s="33"/>
      <c r="KO15" s="33"/>
      <c r="KP15" s="33"/>
      <c r="KQ15" s="33"/>
      <c r="KR15" s="33"/>
      <c r="KS15" s="33"/>
      <c r="KT15" s="33"/>
      <c r="KU15" s="33"/>
      <c r="KV15" s="33"/>
      <c r="KW15" s="33"/>
      <c r="KX15" s="33"/>
      <c r="KY15" s="33"/>
      <c r="KZ15" s="33"/>
      <c r="LA15" s="33"/>
      <c r="LB15" s="33"/>
      <c r="LC15" s="33"/>
      <c r="LD15" s="33"/>
      <c r="LE15" s="33"/>
      <c r="LF15" s="33"/>
      <c r="LG15" s="33"/>
      <c r="LH15" s="33"/>
      <c r="LI15" s="33"/>
      <c r="LJ15" s="33"/>
      <c r="LK15" s="33"/>
      <c r="LL15" s="33"/>
      <c r="LM15" s="33"/>
      <c r="LN15" s="33"/>
      <c r="LO15" s="33"/>
      <c r="LP15" s="33"/>
      <c r="LQ15" s="33"/>
      <c r="LR15" s="33"/>
      <c r="LS15" s="33"/>
      <c r="LT15" s="33"/>
      <c r="LU15" s="33"/>
      <c r="LV15" s="33"/>
      <c r="LW15" s="33"/>
      <c r="LX15" s="33"/>
      <c r="LY15" s="33"/>
      <c r="LZ15" s="33"/>
      <c r="MA15" s="33"/>
      <c r="MB15" s="33"/>
      <c r="MC15" s="33"/>
      <c r="MD15" s="33"/>
      <c r="ME15" s="33"/>
      <c r="MF15" s="33"/>
      <c r="MG15" s="33"/>
      <c r="MH15" s="33"/>
      <c r="MI15" s="33"/>
      <c r="MJ15" s="33"/>
      <c r="MK15" s="33"/>
      <c r="ML15" s="33"/>
      <c r="MM15" s="33"/>
      <c r="MN15" s="33"/>
      <c r="MO15" s="33"/>
      <c r="MP15" s="33"/>
      <c r="MQ15" s="33"/>
      <c r="MR15" s="33"/>
      <c r="MS15" s="33"/>
      <c r="MT15" s="33"/>
      <c r="MU15" s="33"/>
      <c r="MV15" s="33"/>
      <c r="MW15" s="33"/>
      <c r="MX15" s="33"/>
      <c r="MY15" s="33"/>
      <c r="MZ15" s="33"/>
      <c r="NA15" s="33"/>
      <c r="NB15" s="33"/>
      <c r="NC15" s="33"/>
      <c r="ND15" s="33"/>
      <c r="NE15" s="33"/>
      <c r="NF15" s="33"/>
      <c r="NG15" s="33"/>
      <c r="NH15" s="33"/>
      <c r="NI15" s="33"/>
      <c r="NJ15" s="33"/>
      <c r="NK15" s="33"/>
      <c r="NL15" s="33"/>
      <c r="NM15" s="33"/>
      <c r="NN15" s="33"/>
      <c r="NO15" s="33"/>
      <c r="NP15" s="33"/>
      <c r="NQ15" s="33"/>
      <c r="NR15" s="33"/>
      <c r="NS15" s="33"/>
      <c r="NT15" s="33"/>
      <c r="NU15" s="33"/>
      <c r="NV15" s="33"/>
      <c r="NW15" s="33"/>
      <c r="NX15" s="33"/>
      <c r="NY15" s="33"/>
      <c r="NZ15" s="33"/>
      <c r="OA15" s="33"/>
      <c r="OB15" s="33"/>
      <c r="OC15" s="33"/>
      <c r="OD15" s="33"/>
      <c r="OE15" s="33"/>
      <c r="OF15" s="33"/>
      <c r="OG15" s="33"/>
      <c r="OH15" s="33"/>
      <c r="OI15" s="33"/>
      <c r="OJ15" s="33"/>
      <c r="OK15" s="33"/>
      <c r="OL15" s="33"/>
      <c r="OM15" s="33"/>
      <c r="ON15" s="33"/>
      <c r="OO15" s="33"/>
      <c r="OP15" s="33"/>
      <c r="OQ15" s="33"/>
      <c r="OR15" s="33"/>
      <c r="OS15" s="33"/>
      <c r="OT15" s="33"/>
      <c r="OU15" s="33"/>
      <c r="OV15" s="33"/>
      <c r="OW15" s="33"/>
      <c r="OX15" s="33"/>
      <c r="OY15" s="33"/>
      <c r="OZ15" s="33"/>
      <c r="PA15" s="33"/>
      <c r="PB15" s="33"/>
      <c r="PC15" s="33"/>
      <c r="PD15" s="33"/>
      <c r="PE15" s="33"/>
      <c r="PF15" s="33"/>
      <c r="PG15" s="33"/>
      <c r="PH15" s="33"/>
      <c r="PI15" s="33"/>
      <c r="PJ15" s="33"/>
      <c r="PK15" s="33"/>
      <c r="PL15" s="33"/>
      <c r="PM15" s="33"/>
      <c r="PN15" s="33"/>
      <c r="PO15" s="33"/>
      <c r="PP15" s="33"/>
      <c r="PQ15" s="33"/>
      <c r="PR15" s="33"/>
      <c r="PS15" s="33"/>
      <c r="PT15" s="33"/>
      <c r="PU15" s="33"/>
      <c r="PV15" s="33"/>
      <c r="PW15" s="33"/>
      <c r="PX15" s="33"/>
      <c r="PY15" s="33"/>
      <c r="PZ15" s="33"/>
      <c r="QA15" s="33"/>
      <c r="QB15" s="33"/>
      <c r="QC15" s="33"/>
      <c r="QD15" s="33"/>
      <c r="QE15" s="33"/>
      <c r="QF15" s="33"/>
      <c r="QG15" s="33"/>
      <c r="QH15" s="33"/>
      <c r="QI15" s="33"/>
      <c r="QJ15" s="33"/>
      <c r="QK15" s="33"/>
      <c r="QL15" s="33"/>
      <c r="QM15" s="33"/>
      <c r="QN15" s="33"/>
      <c r="QO15" s="33"/>
      <c r="QP15" s="33"/>
      <c r="QQ15" s="33"/>
      <c r="QR15" s="33"/>
      <c r="QS15" s="33"/>
      <c r="QT15" s="33"/>
      <c r="QU15" s="33"/>
      <c r="QV15" s="33"/>
      <c r="QW15" s="33"/>
      <c r="QX15" s="33"/>
      <c r="QY15" s="33"/>
      <c r="QZ15" s="33"/>
      <c r="RA15" s="33"/>
      <c r="RB15" s="33"/>
      <c r="RC15" s="33"/>
      <c r="RD15" s="33"/>
      <c r="RE15" s="33"/>
      <c r="RF15" s="33"/>
      <c r="RG15" s="33"/>
      <c r="RH15" s="33"/>
      <c r="RI15" s="33"/>
      <c r="RJ15" s="33"/>
      <c r="RK15" s="33"/>
      <c r="RL15" s="33"/>
      <c r="RM15" s="33"/>
      <c r="RN15" s="33"/>
      <c r="RO15" s="33"/>
      <c r="RP15" s="33"/>
      <c r="RQ15" s="33"/>
      <c r="RR15" s="33"/>
      <c r="RS15" s="33"/>
      <c r="RT15" s="33"/>
      <c r="RU15" s="33"/>
      <c r="RV15" s="33"/>
      <c r="RW15" s="33"/>
      <c r="RX15" s="33"/>
      <c r="RY15" s="33"/>
      <c r="RZ15" s="33"/>
      <c r="SA15" s="33"/>
      <c r="SB15" s="33"/>
      <c r="SC15" s="33"/>
      <c r="SD15" s="33"/>
      <c r="SE15" s="33"/>
      <c r="SF15" s="33"/>
      <c r="SG15" s="33"/>
      <c r="SH15" s="33"/>
      <c r="SI15" s="33"/>
      <c r="SJ15" s="33"/>
      <c r="SK15" s="33"/>
      <c r="SL15" s="33"/>
      <c r="SM15" s="33"/>
      <c r="SN15" s="33"/>
      <c r="SO15" s="33"/>
      <c r="SP15" s="33"/>
      <c r="SQ15" s="33"/>
      <c r="SR15" s="33"/>
      <c r="SS15" s="33"/>
      <c r="ST15" s="33"/>
      <c r="SU15" s="33"/>
      <c r="SV15" s="33"/>
      <c r="SW15" s="33"/>
      <c r="SX15" s="33"/>
      <c r="SY15" s="33"/>
      <c r="SZ15" s="33"/>
      <c r="TA15" s="33"/>
      <c r="TB15" s="33"/>
      <c r="TC15" s="33"/>
      <c r="TD15" s="33"/>
      <c r="TE15" s="33"/>
      <c r="TF15" s="33"/>
      <c r="TG15" s="33"/>
      <c r="TH15" s="33"/>
      <c r="TI15" s="33"/>
      <c r="TJ15" s="33"/>
      <c r="TK15" s="33"/>
      <c r="TL15" s="33"/>
      <c r="TM15" s="33"/>
      <c r="TN15" s="33"/>
      <c r="TO15" s="33"/>
      <c r="TP15" s="33"/>
      <c r="TQ15" s="33"/>
      <c r="TR15" s="33"/>
      <c r="TS15" s="33"/>
      <c r="TT15" s="33"/>
      <c r="TU15" s="33"/>
      <c r="TV15" s="33"/>
      <c r="TW15" s="33"/>
      <c r="TX15" s="33"/>
      <c r="TY15" s="33"/>
      <c r="TZ15" s="33"/>
      <c r="UA15" s="33"/>
      <c r="UB15" s="33"/>
      <c r="UC15" s="33"/>
      <c r="UD15" s="33"/>
      <c r="UE15" s="33"/>
      <c r="UF15" s="33"/>
      <c r="UG15" s="33"/>
      <c r="UH15" s="33"/>
      <c r="UI15" s="33"/>
      <c r="UJ15" s="33"/>
      <c r="UK15" s="33"/>
      <c r="UL15" s="33"/>
      <c r="UM15" s="33"/>
      <c r="UN15" s="33"/>
      <c r="UO15" s="33"/>
      <c r="UP15" s="33"/>
      <c r="UQ15" s="33"/>
      <c r="UR15" s="33"/>
      <c r="US15" s="33"/>
      <c r="UT15" s="33"/>
      <c r="UU15" s="33"/>
      <c r="UV15" s="33"/>
      <c r="UW15" s="33"/>
      <c r="UX15" s="33"/>
      <c r="UY15" s="33"/>
      <c r="UZ15" s="33"/>
      <c r="VA15" s="33"/>
      <c r="VB15" s="33"/>
      <c r="VC15" s="33"/>
      <c r="VD15" s="33"/>
      <c r="VE15" s="33"/>
      <c r="VF15" s="33"/>
      <c r="VG15" s="33"/>
      <c r="VH15" s="33"/>
      <c r="VI15" s="33"/>
      <c r="VJ15" s="33"/>
      <c r="VK15" s="33"/>
      <c r="VL15" s="33"/>
      <c r="VM15" s="33"/>
      <c r="VN15" s="33"/>
      <c r="VO15" s="33"/>
      <c r="VP15" s="33"/>
      <c r="VQ15" s="33"/>
      <c r="VR15" s="33"/>
      <c r="VS15" s="33"/>
      <c r="VT15" s="33"/>
      <c r="VU15" s="33"/>
      <c r="VV15" s="33"/>
      <c r="VW15" s="33"/>
      <c r="VX15" s="33"/>
      <c r="VY15" s="33"/>
      <c r="VZ15" s="33"/>
      <c r="WA15" s="33"/>
      <c r="WB15" s="33"/>
      <c r="WC15" s="33"/>
      <c r="WD15" s="33"/>
      <c r="WE15" s="33"/>
      <c r="WF15" s="33"/>
      <c r="WG15" s="33"/>
      <c r="WH15" s="33"/>
      <c r="WI15" s="33"/>
      <c r="WJ15" s="33"/>
      <c r="WK15" s="33"/>
      <c r="WL15" s="33"/>
      <c r="WM15" s="33"/>
      <c r="WN15" s="33"/>
      <c r="WO15" s="33"/>
      <c r="WP15" s="33"/>
      <c r="WQ15" s="33"/>
      <c r="WR15" s="33"/>
      <c r="WS15" s="33"/>
      <c r="WT15" s="33"/>
      <c r="WU15" s="33"/>
      <c r="WV15" s="33"/>
      <c r="WW15" s="33"/>
      <c r="WX15" s="33"/>
      <c r="WY15" s="33"/>
      <c r="WZ15" s="33"/>
      <c r="XA15" s="33"/>
      <c r="XB15" s="33"/>
      <c r="XC15" s="33"/>
      <c r="XD15" s="33"/>
      <c r="XE15" s="33"/>
      <c r="XF15" s="33"/>
      <c r="XG15" s="33"/>
      <c r="XH15" s="33"/>
      <c r="XI15" s="33"/>
      <c r="XJ15" s="33"/>
      <c r="XK15" s="33"/>
      <c r="XL15" s="33"/>
      <c r="XM15" s="33"/>
      <c r="XN15" s="33"/>
      <c r="XO15" s="33"/>
      <c r="XP15" s="33"/>
      <c r="XQ15" s="33"/>
      <c r="XR15" s="33"/>
      <c r="XS15" s="33"/>
      <c r="XT15" s="33"/>
      <c r="XU15" s="33"/>
      <c r="XV15" s="33"/>
      <c r="XW15" s="33"/>
      <c r="XX15" s="33"/>
      <c r="XY15" s="33"/>
      <c r="XZ15" s="33"/>
      <c r="YA15" s="33"/>
      <c r="YB15" s="33"/>
      <c r="YC15" s="33"/>
      <c r="YD15" s="33"/>
      <c r="YE15" s="33"/>
      <c r="YF15" s="33"/>
      <c r="YG15" s="33"/>
      <c r="YH15" s="33"/>
      <c r="YI15" s="33"/>
      <c r="YJ15" s="33"/>
      <c r="YK15" s="33"/>
      <c r="YL15" s="33"/>
      <c r="YM15" s="33"/>
      <c r="YN15" s="33"/>
      <c r="YO15" s="33"/>
      <c r="YP15" s="33"/>
      <c r="YQ15" s="33"/>
      <c r="YR15" s="33"/>
      <c r="YS15" s="33"/>
      <c r="YT15" s="33"/>
      <c r="YU15" s="33"/>
      <c r="YV15" s="33"/>
      <c r="YW15" s="33"/>
      <c r="YX15" s="33"/>
      <c r="YY15" s="33"/>
      <c r="YZ15" s="33"/>
      <c r="ZA15" s="33"/>
      <c r="ZB15" s="33"/>
      <c r="ZC15" s="33"/>
      <c r="ZD15" s="33"/>
      <c r="ZE15" s="33"/>
      <c r="ZF15" s="33"/>
      <c r="ZG15" s="33"/>
      <c r="ZH15" s="33"/>
      <c r="ZI15" s="33"/>
      <c r="ZJ15" s="33"/>
      <c r="ZK15" s="33"/>
      <c r="ZL15" s="33"/>
      <c r="ZM15" s="33"/>
      <c r="ZN15" s="33"/>
      <c r="ZO15" s="33"/>
      <c r="ZP15" s="33"/>
      <c r="ZQ15" s="33"/>
      <c r="ZR15" s="33"/>
      <c r="ZS15" s="33"/>
      <c r="ZT15" s="33"/>
      <c r="ZU15" s="33"/>
      <c r="ZV15" s="33"/>
      <c r="ZW15" s="33"/>
      <c r="ZX15" s="33"/>
      <c r="ZY15" s="33"/>
      <c r="ZZ15" s="33"/>
      <c r="AAA15" s="33"/>
      <c r="AAB15" s="33"/>
      <c r="AAC15" s="33"/>
      <c r="AAD15" s="33"/>
      <c r="AAE15" s="33"/>
      <c r="AAF15" s="33"/>
      <c r="AAG15" s="33"/>
      <c r="AAH15" s="33"/>
      <c r="AAI15" s="33"/>
      <c r="AAJ15" s="33"/>
      <c r="AAK15" s="33"/>
      <c r="AAL15" s="33"/>
      <c r="AAM15" s="33"/>
      <c r="AAN15" s="33"/>
      <c r="AAO15" s="33"/>
      <c r="AAP15" s="33"/>
      <c r="AAQ15" s="33"/>
      <c r="AAR15" s="33"/>
      <c r="AAS15" s="33"/>
      <c r="AAT15" s="33"/>
      <c r="AAU15" s="33"/>
      <c r="AAV15" s="33"/>
      <c r="AAW15" s="33"/>
      <c r="AAX15" s="33"/>
      <c r="AAY15" s="33"/>
      <c r="AAZ15" s="33"/>
      <c r="ABA15" s="33"/>
      <c r="ABB15" s="33"/>
      <c r="ABC15" s="33"/>
      <c r="ABD15" s="33"/>
      <c r="ABE15" s="33"/>
      <c r="ABF15" s="33"/>
      <c r="ABG15" s="33"/>
      <c r="ABH15" s="33"/>
      <c r="ABI15" s="33"/>
      <c r="ABJ15" s="33"/>
      <c r="ABK15" s="33"/>
      <c r="ABL15" s="33"/>
      <c r="ABM15" s="33"/>
      <c r="ABN15" s="33"/>
      <c r="ABO15" s="33"/>
      <c r="ABP15" s="33"/>
      <c r="ABQ15" s="33"/>
      <c r="ABR15" s="33"/>
      <c r="ABS15" s="33"/>
      <c r="ABT15" s="33"/>
      <c r="ABU15" s="33"/>
      <c r="ABV15" s="33"/>
      <c r="ABW15" s="33"/>
      <c r="ABX15" s="33"/>
      <c r="ABY15" s="33"/>
      <c r="ABZ15" s="33"/>
      <c r="ACA15" s="33"/>
      <c r="ACB15" s="33"/>
      <c r="ACC15" s="33"/>
      <c r="ACD15" s="33"/>
      <c r="ACE15" s="33"/>
      <c r="ACF15" s="33"/>
      <c r="ACG15" s="33"/>
      <c r="ACH15" s="33"/>
      <c r="ACI15" s="33"/>
      <c r="ACJ15" s="33"/>
      <c r="ACK15" s="33"/>
      <c r="ACL15" s="33"/>
      <c r="ACM15" s="33"/>
      <c r="ACN15" s="33"/>
      <c r="ACO15" s="33"/>
      <c r="ACP15" s="33"/>
      <c r="ACQ15" s="33"/>
      <c r="ACR15" s="33"/>
      <c r="ACS15" s="33"/>
      <c r="ACT15" s="33"/>
      <c r="ACU15" s="33"/>
      <c r="ACV15" s="33"/>
      <c r="ACW15" s="33"/>
      <c r="ACX15" s="33"/>
      <c r="ACY15" s="33"/>
      <c r="ACZ15" s="33"/>
      <c r="ADA15" s="33"/>
      <c r="ADB15" s="33"/>
      <c r="ADC15" s="33"/>
      <c r="ADD15" s="33"/>
      <c r="ADE15" s="33"/>
      <c r="ADF15" s="33"/>
      <c r="ADG15" s="33"/>
      <c r="ADH15" s="33"/>
      <c r="ADI15" s="33"/>
      <c r="ADJ15" s="33"/>
      <c r="ADK15" s="33"/>
      <c r="ADL15" s="33"/>
      <c r="ADM15" s="33"/>
      <c r="ADN15" s="33"/>
      <c r="ADO15" s="33"/>
      <c r="ADP15" s="33"/>
      <c r="ADQ15" s="33"/>
      <c r="ADR15" s="33"/>
      <c r="ADS15" s="33"/>
      <c r="ADT15" s="33"/>
      <c r="ADU15" s="33"/>
      <c r="ADV15" s="33"/>
      <c r="ADW15" s="33"/>
      <c r="ADX15" s="33"/>
      <c r="ADY15" s="33"/>
      <c r="ADZ15" s="33"/>
      <c r="AEA15" s="33"/>
      <c r="AEB15" s="33"/>
      <c r="AEC15" s="33"/>
      <c r="AED15" s="33"/>
      <c r="AEE15" s="33"/>
      <c r="AEF15" s="33"/>
      <c r="AEG15" s="33"/>
      <c r="AEH15" s="33"/>
      <c r="AEI15" s="33"/>
      <c r="AEJ15" s="33"/>
      <c r="AEK15" s="33"/>
      <c r="AEL15" s="33"/>
      <c r="AEM15" s="33"/>
      <c r="AEN15" s="33"/>
      <c r="AEO15" s="33"/>
      <c r="AEP15" s="33"/>
      <c r="AEQ15" s="33"/>
      <c r="AER15" s="33"/>
      <c r="AES15" s="33"/>
      <c r="AET15" s="33"/>
      <c r="AEU15" s="33"/>
      <c r="AEV15" s="33"/>
      <c r="AEW15" s="33"/>
      <c r="AEX15" s="33"/>
      <c r="AEY15" s="33"/>
      <c r="AEZ15" s="33"/>
      <c r="AFA15" s="33"/>
      <c r="AFB15" s="33"/>
      <c r="AFC15" s="33"/>
      <c r="AFD15" s="33"/>
      <c r="AFE15" s="33"/>
      <c r="AFF15" s="33"/>
      <c r="AFG15" s="33"/>
      <c r="AFH15" s="33"/>
      <c r="AFI15" s="33"/>
      <c r="AFJ15" s="33"/>
      <c r="AFK15" s="33"/>
      <c r="AFL15" s="33"/>
      <c r="AFM15" s="33"/>
      <c r="AFN15" s="33"/>
      <c r="AFO15" s="33"/>
      <c r="AFP15" s="33"/>
      <c r="AFQ15" s="33"/>
      <c r="AFR15" s="33"/>
      <c r="AFS15" s="33"/>
      <c r="AFT15" s="33"/>
      <c r="AFU15" s="33"/>
      <c r="AFV15" s="33"/>
      <c r="AFW15" s="33"/>
      <c r="AFX15" s="33"/>
      <c r="AFY15" s="33"/>
      <c r="AFZ15" s="33"/>
      <c r="AGA15" s="33"/>
      <c r="AGB15" s="33"/>
      <c r="AGC15" s="33"/>
      <c r="AGD15" s="33"/>
      <c r="AGE15" s="33"/>
      <c r="AGF15" s="33"/>
      <c r="AGG15" s="33"/>
      <c r="AGH15" s="33"/>
      <c r="AGI15" s="33"/>
      <c r="AGJ15" s="33"/>
      <c r="AGK15" s="33"/>
      <c r="AGL15" s="33"/>
      <c r="AGM15" s="33"/>
      <c r="AGN15" s="33"/>
      <c r="AGO15" s="33"/>
      <c r="AGP15" s="33"/>
      <c r="AGQ15" s="33"/>
      <c r="AGR15" s="33"/>
      <c r="AGS15" s="33"/>
      <c r="AGT15" s="33"/>
      <c r="AGU15" s="33"/>
      <c r="AGV15" s="33"/>
      <c r="AGW15" s="33"/>
      <c r="AGX15" s="33"/>
      <c r="AGY15" s="33"/>
      <c r="AGZ15" s="33"/>
      <c r="AHA15" s="33"/>
      <c r="AHB15" s="33"/>
      <c r="AHC15" s="33"/>
      <c r="AHD15" s="33"/>
      <c r="AHE15" s="33"/>
      <c r="AHF15" s="33"/>
      <c r="AHG15" s="33"/>
      <c r="AHH15" s="33"/>
      <c r="AHI15" s="33"/>
      <c r="AHJ15" s="33"/>
      <c r="AHK15" s="33"/>
      <c r="AHL15" s="33"/>
      <c r="AHM15" s="33"/>
      <c r="AHN15" s="33"/>
      <c r="AHO15" s="33"/>
      <c r="AHP15" s="33"/>
      <c r="AHQ15" s="33"/>
      <c r="AHR15" s="33"/>
      <c r="AHS15" s="33"/>
      <c r="AHT15" s="33"/>
      <c r="AHU15" s="33"/>
      <c r="AHV15" s="33"/>
      <c r="AHW15" s="33"/>
      <c r="AHX15" s="33"/>
      <c r="AHY15" s="33"/>
      <c r="AHZ15" s="33"/>
      <c r="AIA15" s="33"/>
      <c r="AIB15" s="33"/>
      <c r="AIC15" s="33"/>
      <c r="AID15" s="33"/>
      <c r="AIE15" s="33"/>
      <c r="AIF15" s="33"/>
      <c r="AIG15" s="33"/>
      <c r="AIH15" s="33"/>
      <c r="AII15" s="33"/>
      <c r="AIJ15" s="33"/>
      <c r="AIK15" s="33"/>
      <c r="AIL15" s="33"/>
      <c r="AIM15" s="33"/>
      <c r="AIN15" s="33"/>
      <c r="AIO15" s="33"/>
      <c r="AIP15" s="33"/>
      <c r="AIQ15" s="33"/>
      <c r="AIR15" s="33"/>
      <c r="AIS15" s="33"/>
      <c r="AIT15" s="33"/>
      <c r="AIU15" s="33"/>
      <c r="AIV15" s="33"/>
      <c r="AIW15" s="33"/>
      <c r="AIX15" s="33"/>
      <c r="AIY15" s="33"/>
      <c r="AIZ15" s="33"/>
      <c r="AJA15" s="33"/>
      <c r="AJB15" s="33"/>
      <c r="AJC15" s="33"/>
      <c r="AJD15" s="33"/>
      <c r="AJE15" s="33"/>
      <c r="AJF15" s="33"/>
      <c r="AJG15" s="33"/>
      <c r="AJH15" s="33"/>
      <c r="AJI15" s="33"/>
      <c r="AJJ15" s="33"/>
      <c r="AJK15" s="33"/>
      <c r="AJL15" s="33"/>
      <c r="AJM15" s="33"/>
      <c r="AJN15" s="33"/>
      <c r="AJO15" s="33"/>
      <c r="AJP15" s="33"/>
      <c r="AJQ15" s="33"/>
      <c r="AJR15" s="33"/>
      <c r="AJS15" s="33"/>
      <c r="AJT15" s="33"/>
      <c r="AJU15" s="33"/>
      <c r="AJV15" s="33"/>
      <c r="AJW15" s="33"/>
      <c r="AJX15" s="33"/>
      <c r="AJY15" s="33"/>
      <c r="AJZ15" s="33"/>
      <c r="AKA15" s="33"/>
      <c r="AKB15" s="33"/>
      <c r="AKC15" s="33"/>
      <c r="AKD15" s="33"/>
      <c r="AKE15" s="33"/>
      <c r="AKF15" s="33"/>
      <c r="AKG15" s="33"/>
      <c r="AKH15" s="33"/>
      <c r="AKI15" s="33"/>
      <c r="AKJ15" s="33"/>
      <c r="AKK15" s="33"/>
      <c r="AKL15" s="33"/>
      <c r="AKM15" s="33"/>
      <c r="AKN15" s="33"/>
      <c r="AKO15" s="33"/>
      <c r="AKP15" s="33"/>
      <c r="AKQ15" s="33"/>
      <c r="AKR15" s="33"/>
      <c r="AKS15" s="33"/>
      <c r="AKT15" s="33"/>
      <c r="AKU15" s="33"/>
      <c r="AKV15" s="33"/>
      <c r="AKW15" s="33"/>
      <c r="AKX15" s="33"/>
      <c r="AKY15" s="33"/>
      <c r="AKZ15" s="33"/>
      <c r="ALA15" s="33"/>
      <c r="ALB15" s="33"/>
      <c r="ALC15" s="33"/>
      <c r="ALD15" s="33"/>
      <c r="ALE15" s="33"/>
      <c r="ALF15" s="33"/>
      <c r="ALG15" s="33"/>
      <c r="ALH15" s="33"/>
      <c r="ALI15" s="33"/>
      <c r="ALJ15" s="33"/>
      <c r="ALK15" s="33"/>
      <c r="ALL15" s="33"/>
      <c r="ALM15" s="33"/>
      <c r="ALN15" s="33"/>
      <c r="ALO15" s="33"/>
      <c r="ALP15" s="33"/>
      <c r="ALQ15" s="33"/>
      <c r="ALR15" s="33"/>
      <c r="ALS15" s="33"/>
      <c r="ALT15" s="33"/>
      <c r="ALU15" s="33"/>
      <c r="ALV15" s="33"/>
      <c r="ALW15" s="33"/>
      <c r="ALX15" s="33"/>
      <c r="ALY15" s="33"/>
      <c r="ALZ15" s="33"/>
      <c r="AMA15" s="33"/>
      <c r="AMB15" s="33"/>
      <c r="AMC15" s="33"/>
      <c r="AMD15" s="33"/>
      <c r="AME15" s="33"/>
      <c r="AMF15" s="33"/>
      <c r="AMG15" s="33"/>
      <c r="AMH15" s="33"/>
      <c r="AMI15" s="33"/>
      <c r="AMJ15" s="33"/>
      <c r="AMK15" s="33"/>
      <c r="AML15" s="33"/>
      <c r="AMM15" s="33"/>
      <c r="AMN15" s="33"/>
      <c r="AMO15" s="33"/>
      <c r="AMP15" s="33"/>
      <c r="AMQ15" s="33"/>
      <c r="AMR15" s="33"/>
      <c r="AMS15" s="33"/>
      <c r="AMT15" s="33"/>
      <c r="AMU15" s="33"/>
      <c r="AMV15" s="33"/>
      <c r="AMW15" s="33"/>
      <c r="AMX15" s="33"/>
      <c r="AMY15" s="33"/>
      <c r="AMZ15" s="33"/>
      <c r="ANA15" s="33"/>
      <c r="ANB15" s="33"/>
      <c r="ANC15" s="33"/>
      <c r="AND15" s="33"/>
      <c r="ANE15" s="33"/>
      <c r="ANF15" s="33"/>
      <c r="ANG15" s="33"/>
      <c r="ANH15" s="33"/>
      <c r="ANI15" s="33"/>
      <c r="ANJ15" s="33"/>
      <c r="ANK15" s="33"/>
      <c r="ANL15" s="33"/>
      <c r="ANM15" s="33"/>
      <c r="ANN15" s="33"/>
      <c r="ANO15" s="33"/>
      <c r="ANP15" s="33"/>
      <c r="ANQ15" s="33"/>
      <c r="ANR15" s="33"/>
      <c r="ANS15" s="33"/>
      <c r="ANT15" s="33"/>
      <c r="ANU15" s="33"/>
      <c r="ANV15" s="33"/>
      <c r="ANW15" s="33"/>
      <c r="ANX15" s="33"/>
      <c r="ANY15" s="33"/>
      <c r="ANZ15" s="33"/>
      <c r="AOA15" s="33"/>
      <c r="AOB15" s="33"/>
      <c r="AOC15" s="33"/>
      <c r="AOD15" s="33"/>
      <c r="AOE15" s="33"/>
      <c r="AOF15" s="33"/>
      <c r="AOG15" s="33"/>
      <c r="AOH15" s="33"/>
      <c r="AOI15" s="33"/>
      <c r="AOJ15" s="33"/>
      <c r="AOK15" s="33"/>
      <c r="AOL15" s="33"/>
      <c r="AOM15" s="33"/>
      <c r="AON15" s="33"/>
      <c r="AOO15" s="33"/>
      <c r="AOP15" s="33"/>
      <c r="AOQ15" s="33"/>
      <c r="AOR15" s="33"/>
      <c r="AOS15" s="33"/>
      <c r="AOT15" s="33"/>
      <c r="AOU15" s="33"/>
      <c r="AOV15" s="33"/>
      <c r="AOW15" s="33"/>
      <c r="AOX15" s="33"/>
      <c r="AOY15" s="33"/>
      <c r="AOZ15" s="33"/>
      <c r="APA15" s="33"/>
      <c r="APB15" s="33"/>
      <c r="APC15" s="33"/>
      <c r="APD15" s="33"/>
      <c r="APE15" s="33"/>
      <c r="APF15" s="33"/>
      <c r="APG15" s="33"/>
      <c r="APH15" s="33"/>
      <c r="API15" s="33"/>
      <c r="APJ15" s="33"/>
      <c r="APK15" s="33"/>
      <c r="APL15" s="33"/>
      <c r="APM15" s="33"/>
      <c r="APN15" s="33"/>
      <c r="APO15" s="33"/>
      <c r="APP15" s="33"/>
      <c r="APQ15" s="33"/>
      <c r="APR15" s="33"/>
      <c r="APS15" s="33"/>
      <c r="APT15" s="33"/>
      <c r="APU15" s="33"/>
      <c r="APV15" s="33"/>
      <c r="APW15" s="33"/>
      <c r="APX15" s="33"/>
      <c r="APY15" s="33"/>
      <c r="APZ15" s="33"/>
      <c r="AQA15" s="33"/>
      <c r="AQB15" s="33"/>
      <c r="AQC15" s="33"/>
      <c r="AQD15" s="33"/>
      <c r="AQE15" s="33"/>
      <c r="AQF15" s="33"/>
      <c r="AQG15" s="33"/>
      <c r="AQH15" s="33"/>
      <c r="AQI15" s="33"/>
      <c r="AQJ15" s="33"/>
      <c r="AQK15" s="33"/>
      <c r="AQL15" s="33"/>
      <c r="AQM15" s="33"/>
      <c r="AQN15" s="33"/>
      <c r="AQO15" s="33"/>
      <c r="AQP15" s="33"/>
      <c r="AQQ15" s="33"/>
      <c r="AQR15" s="33"/>
      <c r="AQS15" s="33"/>
      <c r="AQT15" s="33"/>
      <c r="AQU15" s="33"/>
      <c r="AQV15" s="33"/>
      <c r="AQW15" s="33"/>
      <c r="AQX15" s="33"/>
      <c r="AQY15" s="33"/>
      <c r="AQZ15" s="33"/>
      <c r="ARA15" s="33"/>
      <c r="ARB15" s="33"/>
      <c r="ARC15" s="33"/>
      <c r="ARD15" s="33"/>
      <c r="ARE15" s="33"/>
      <c r="ARF15" s="33"/>
      <c r="ARG15" s="33"/>
      <c r="ARH15" s="33"/>
      <c r="ARI15" s="33"/>
      <c r="ARJ15" s="33"/>
      <c r="ARK15" s="33"/>
      <c r="ARL15" s="33"/>
      <c r="ARM15" s="33"/>
      <c r="ARN15" s="33"/>
      <c r="ARO15" s="33"/>
      <c r="ARP15" s="33"/>
      <c r="ARQ15" s="33"/>
      <c r="ARR15" s="33"/>
      <c r="ARS15" s="33"/>
      <c r="ART15" s="33"/>
      <c r="ARU15" s="33"/>
      <c r="ARV15" s="33"/>
      <c r="ARW15" s="33"/>
      <c r="ARX15" s="33"/>
      <c r="ARY15" s="33"/>
      <c r="ARZ15" s="33"/>
      <c r="ASA15" s="33"/>
      <c r="ASB15" s="33"/>
      <c r="ASC15" s="33"/>
      <c r="ASD15" s="33"/>
      <c r="ASE15" s="33"/>
      <c r="ASF15" s="33"/>
      <c r="ASG15" s="33"/>
      <c r="ASH15" s="33"/>
      <c r="ASI15" s="33"/>
      <c r="ASJ15" s="33"/>
      <c r="ASK15" s="33"/>
      <c r="ASL15" s="33"/>
      <c r="ASM15" s="33"/>
      <c r="ASN15" s="33"/>
      <c r="ASO15" s="33"/>
      <c r="ASP15" s="33"/>
      <c r="ASQ15" s="33"/>
      <c r="ASR15" s="33"/>
      <c r="ASS15" s="33"/>
      <c r="AST15" s="33"/>
      <c r="ASU15" s="33"/>
      <c r="ASV15" s="33"/>
      <c r="ASW15" s="33"/>
      <c r="ASX15" s="33"/>
      <c r="ASY15" s="33"/>
      <c r="ASZ15" s="33"/>
      <c r="ATA15" s="33"/>
      <c r="ATB15" s="33"/>
      <c r="ATC15" s="33"/>
      <c r="ATD15" s="33"/>
      <c r="ATE15" s="33"/>
      <c r="ATF15" s="33"/>
      <c r="ATG15" s="33"/>
      <c r="ATH15" s="33"/>
      <c r="ATI15" s="33"/>
      <c r="ATJ15" s="33"/>
      <c r="ATK15" s="33"/>
      <c r="ATL15" s="33"/>
      <c r="ATM15" s="33"/>
      <c r="ATN15" s="33"/>
      <c r="ATO15" s="33"/>
      <c r="ATP15" s="33"/>
      <c r="ATQ15" s="33"/>
      <c r="ATR15" s="33"/>
      <c r="ATS15" s="33"/>
      <c r="ATT15" s="33"/>
      <c r="ATU15" s="33"/>
      <c r="ATV15" s="33"/>
      <c r="ATW15" s="33"/>
      <c r="ATX15" s="33"/>
      <c r="ATY15" s="33"/>
      <c r="ATZ15" s="33"/>
      <c r="AUA15" s="33"/>
      <c r="AUB15" s="33"/>
      <c r="AUC15" s="33"/>
      <c r="AUD15" s="33"/>
      <c r="AUE15" s="33"/>
      <c r="AUF15" s="33"/>
      <c r="AUG15" s="33"/>
      <c r="AUH15" s="33"/>
      <c r="AUI15" s="33"/>
      <c r="AUJ15" s="33"/>
      <c r="AUK15" s="33"/>
      <c r="AUL15" s="33"/>
      <c r="AUM15" s="33"/>
      <c r="AUN15" s="33"/>
      <c r="AUO15" s="33"/>
      <c r="AUP15" s="33"/>
      <c r="AUQ15" s="33"/>
      <c r="AUR15" s="33"/>
      <c r="AUS15" s="33"/>
      <c r="AUT15" s="33"/>
      <c r="AUU15" s="33"/>
      <c r="AUV15" s="33"/>
      <c r="AUW15" s="33"/>
      <c r="AUX15" s="33"/>
      <c r="AUY15" s="33"/>
      <c r="AUZ15" s="33"/>
      <c r="AVA15" s="33"/>
      <c r="AVB15" s="33"/>
      <c r="AVC15" s="33"/>
      <c r="AVD15" s="33"/>
      <c r="AVE15" s="33"/>
      <c r="AVF15" s="33"/>
      <c r="AVG15" s="33"/>
      <c r="AVH15" s="33"/>
      <c r="AVI15" s="33"/>
      <c r="AVJ15" s="33"/>
      <c r="AVK15" s="33"/>
      <c r="AVL15" s="33"/>
      <c r="AVM15" s="33"/>
      <c r="AVN15" s="33"/>
      <c r="AVO15" s="33"/>
      <c r="AVP15" s="33"/>
      <c r="AVQ15" s="33"/>
      <c r="AVR15" s="33"/>
      <c r="AVS15" s="33"/>
      <c r="AVT15" s="33"/>
      <c r="AVU15" s="33"/>
      <c r="AVV15" s="33"/>
      <c r="AVW15" s="33"/>
      <c r="AVX15" s="33"/>
      <c r="AVY15" s="33"/>
      <c r="AVZ15" s="33"/>
      <c r="AWA15" s="33"/>
      <c r="AWB15" s="33"/>
      <c r="AWC15" s="33"/>
      <c r="AWD15" s="33"/>
      <c r="AWE15" s="33"/>
      <c r="AWF15" s="33"/>
      <c r="AWG15" s="33"/>
      <c r="AWH15" s="33"/>
      <c r="AWI15" s="33"/>
      <c r="AWJ15" s="33"/>
      <c r="AWK15" s="33"/>
      <c r="AWL15" s="33"/>
      <c r="AWM15" s="33"/>
      <c r="AWN15" s="33"/>
      <c r="AWO15" s="33"/>
      <c r="AWP15" s="33"/>
      <c r="AWQ15" s="33"/>
      <c r="AWR15" s="33"/>
      <c r="AWS15" s="33"/>
      <c r="AWT15" s="33"/>
      <c r="AWU15" s="33"/>
      <c r="AWV15" s="33"/>
      <c r="AWW15" s="33"/>
      <c r="AWX15" s="33"/>
      <c r="AWY15" s="33"/>
      <c r="AWZ15" s="33"/>
      <c r="AXA15" s="33"/>
      <c r="AXB15" s="33"/>
      <c r="AXC15" s="33"/>
      <c r="AXD15" s="33"/>
      <c r="AXE15" s="33"/>
      <c r="AXF15" s="33"/>
      <c r="AXG15" s="33"/>
      <c r="AXH15" s="33"/>
      <c r="AXI15" s="33"/>
      <c r="AXJ15" s="33"/>
      <c r="AXK15" s="33"/>
      <c r="AXL15" s="33"/>
      <c r="AXM15" s="33"/>
      <c r="AXN15" s="33"/>
    </row>
    <row r="16" spans="1:1314" s="23" customFormat="1" ht="13.8">
      <c r="A16" s="194"/>
      <c r="B16" s="15"/>
      <c r="C16" s="43"/>
      <c r="D16" s="154"/>
      <c r="E16" s="159"/>
      <c r="F16" s="154"/>
      <c r="G16" s="154"/>
      <c r="H16" s="155">
        <f t="shared" si="4"/>
        <v>0</v>
      </c>
      <c r="I16" s="156"/>
      <c r="J16" s="155">
        <f t="shared" si="5"/>
        <v>0</v>
      </c>
      <c r="K16" s="160"/>
      <c r="L16" s="155">
        <f t="shared" si="6"/>
        <v>0</v>
      </c>
      <c r="M16" s="161"/>
      <c r="N16" s="162">
        <f t="shared" si="11"/>
        <v>0</v>
      </c>
      <c r="O16" s="163"/>
      <c r="P16" s="163"/>
      <c r="Q16" s="194"/>
      <c r="R16" s="15"/>
      <c r="S16" s="33"/>
      <c r="T16" s="33"/>
      <c r="U16" s="33"/>
      <c r="V16" s="33"/>
      <c r="W16" s="33"/>
      <c r="X16" s="33"/>
      <c r="Y16" s="33"/>
      <c r="Z16" s="33"/>
      <c r="AA16" s="33"/>
      <c r="AB16" s="36">
        <f t="shared" si="1"/>
        <v>0</v>
      </c>
      <c r="AC16" s="35">
        <f t="shared" si="8"/>
        <v>0</v>
      </c>
      <c r="AD16" s="35">
        <f t="shared" si="9"/>
        <v>0</v>
      </c>
      <c r="AE16" s="35">
        <f t="shared" si="2"/>
        <v>0</v>
      </c>
      <c r="AF16" s="35">
        <f t="shared" si="10"/>
        <v>0</v>
      </c>
      <c r="AG16" s="35">
        <f>IF('Interactive Analysis Tool'!C27="X",0,'Session Reconciliation Summary'!H16*0.005)</f>
        <v>0</v>
      </c>
      <c r="AH16" s="35">
        <f t="shared" si="3"/>
        <v>0</v>
      </c>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c r="ML16" s="33"/>
      <c r="MM16" s="33"/>
      <c r="MN16" s="33"/>
      <c r="MO16" s="33"/>
      <c r="MP16" s="33"/>
      <c r="MQ16" s="33"/>
      <c r="MR16" s="33"/>
      <c r="MS16" s="33"/>
      <c r="MT16" s="33"/>
      <c r="MU16" s="33"/>
      <c r="MV16" s="33"/>
      <c r="MW16" s="33"/>
      <c r="MX16" s="33"/>
      <c r="MY16" s="33"/>
      <c r="MZ16" s="33"/>
      <c r="NA16" s="33"/>
      <c r="NB16" s="33"/>
      <c r="NC16" s="33"/>
      <c r="ND16" s="33"/>
      <c r="NE16" s="33"/>
      <c r="NF16" s="33"/>
      <c r="NG16" s="33"/>
      <c r="NH16" s="33"/>
      <c r="NI16" s="33"/>
      <c r="NJ16" s="33"/>
      <c r="NK16" s="33"/>
      <c r="NL16" s="33"/>
      <c r="NM16" s="33"/>
      <c r="NN16" s="33"/>
      <c r="NO16" s="33"/>
      <c r="NP16" s="33"/>
      <c r="NQ16" s="33"/>
      <c r="NR16" s="33"/>
      <c r="NS16" s="33"/>
      <c r="NT16" s="33"/>
      <c r="NU16" s="33"/>
      <c r="NV16" s="33"/>
      <c r="NW16" s="33"/>
      <c r="NX16" s="33"/>
      <c r="NY16" s="33"/>
      <c r="NZ16" s="33"/>
      <c r="OA16" s="33"/>
      <c r="OB16" s="33"/>
      <c r="OC16" s="33"/>
      <c r="OD16" s="33"/>
      <c r="OE16" s="33"/>
      <c r="OF16" s="33"/>
      <c r="OG16" s="33"/>
      <c r="OH16" s="33"/>
      <c r="OI16" s="33"/>
      <c r="OJ16" s="33"/>
      <c r="OK16" s="33"/>
      <c r="OL16" s="33"/>
      <c r="OM16" s="33"/>
      <c r="ON16" s="33"/>
      <c r="OO16" s="33"/>
      <c r="OP16" s="33"/>
      <c r="OQ16" s="33"/>
      <c r="OR16" s="33"/>
      <c r="OS16" s="33"/>
      <c r="OT16" s="33"/>
      <c r="OU16" s="33"/>
      <c r="OV16" s="33"/>
      <c r="OW16" s="33"/>
      <c r="OX16" s="33"/>
      <c r="OY16" s="33"/>
      <c r="OZ16" s="33"/>
      <c r="PA16" s="33"/>
      <c r="PB16" s="33"/>
      <c r="PC16" s="33"/>
      <c r="PD16" s="33"/>
      <c r="PE16" s="33"/>
      <c r="PF16" s="33"/>
      <c r="PG16" s="33"/>
      <c r="PH16" s="33"/>
      <c r="PI16" s="33"/>
      <c r="PJ16" s="33"/>
      <c r="PK16" s="33"/>
      <c r="PL16" s="33"/>
      <c r="PM16" s="33"/>
      <c r="PN16" s="33"/>
      <c r="PO16" s="33"/>
      <c r="PP16" s="33"/>
      <c r="PQ16" s="33"/>
      <c r="PR16" s="33"/>
      <c r="PS16" s="33"/>
      <c r="PT16" s="33"/>
      <c r="PU16" s="33"/>
      <c r="PV16" s="33"/>
      <c r="PW16" s="33"/>
      <c r="PX16" s="33"/>
      <c r="PY16" s="33"/>
      <c r="PZ16" s="33"/>
      <c r="QA16" s="33"/>
      <c r="QB16" s="33"/>
      <c r="QC16" s="33"/>
      <c r="QD16" s="33"/>
      <c r="QE16" s="33"/>
      <c r="QF16" s="33"/>
      <c r="QG16" s="33"/>
      <c r="QH16" s="33"/>
      <c r="QI16" s="33"/>
      <c r="QJ16" s="33"/>
      <c r="QK16" s="33"/>
      <c r="QL16" s="33"/>
      <c r="QM16" s="33"/>
      <c r="QN16" s="33"/>
      <c r="QO16" s="33"/>
      <c r="QP16" s="33"/>
      <c r="QQ16" s="33"/>
      <c r="QR16" s="33"/>
      <c r="QS16" s="33"/>
      <c r="QT16" s="33"/>
      <c r="QU16" s="33"/>
      <c r="QV16" s="33"/>
      <c r="QW16" s="33"/>
      <c r="QX16" s="33"/>
      <c r="QY16" s="33"/>
      <c r="QZ16" s="33"/>
      <c r="RA16" s="33"/>
      <c r="RB16" s="33"/>
      <c r="RC16" s="33"/>
      <c r="RD16" s="33"/>
      <c r="RE16" s="33"/>
      <c r="RF16" s="33"/>
      <c r="RG16" s="33"/>
      <c r="RH16" s="33"/>
      <c r="RI16" s="33"/>
      <c r="RJ16" s="33"/>
      <c r="RK16" s="33"/>
      <c r="RL16" s="33"/>
      <c r="RM16" s="33"/>
      <c r="RN16" s="33"/>
      <c r="RO16" s="33"/>
      <c r="RP16" s="33"/>
      <c r="RQ16" s="33"/>
      <c r="RR16" s="33"/>
      <c r="RS16" s="33"/>
      <c r="RT16" s="33"/>
      <c r="RU16" s="33"/>
      <c r="RV16" s="33"/>
      <c r="RW16" s="33"/>
      <c r="RX16" s="33"/>
      <c r="RY16" s="33"/>
      <c r="RZ16" s="33"/>
      <c r="SA16" s="33"/>
      <c r="SB16" s="33"/>
      <c r="SC16" s="33"/>
      <c r="SD16" s="33"/>
      <c r="SE16" s="33"/>
      <c r="SF16" s="33"/>
      <c r="SG16" s="33"/>
      <c r="SH16" s="33"/>
      <c r="SI16" s="33"/>
      <c r="SJ16" s="33"/>
      <c r="SK16" s="33"/>
      <c r="SL16" s="33"/>
      <c r="SM16" s="33"/>
      <c r="SN16" s="33"/>
      <c r="SO16" s="33"/>
      <c r="SP16" s="33"/>
      <c r="SQ16" s="33"/>
      <c r="SR16" s="33"/>
      <c r="SS16" s="33"/>
      <c r="ST16" s="33"/>
      <c r="SU16" s="33"/>
      <c r="SV16" s="33"/>
      <c r="SW16" s="33"/>
      <c r="SX16" s="33"/>
      <c r="SY16" s="33"/>
      <c r="SZ16" s="33"/>
      <c r="TA16" s="33"/>
      <c r="TB16" s="33"/>
      <c r="TC16" s="33"/>
      <c r="TD16" s="33"/>
      <c r="TE16" s="33"/>
      <c r="TF16" s="33"/>
      <c r="TG16" s="33"/>
      <c r="TH16" s="33"/>
      <c r="TI16" s="33"/>
      <c r="TJ16" s="33"/>
      <c r="TK16" s="33"/>
      <c r="TL16" s="33"/>
      <c r="TM16" s="33"/>
      <c r="TN16" s="33"/>
      <c r="TO16" s="33"/>
      <c r="TP16" s="33"/>
      <c r="TQ16" s="33"/>
      <c r="TR16" s="33"/>
      <c r="TS16" s="33"/>
      <c r="TT16" s="33"/>
      <c r="TU16" s="33"/>
      <c r="TV16" s="33"/>
      <c r="TW16" s="33"/>
      <c r="TX16" s="33"/>
      <c r="TY16" s="33"/>
      <c r="TZ16" s="33"/>
      <c r="UA16" s="33"/>
      <c r="UB16" s="33"/>
      <c r="UC16" s="33"/>
      <c r="UD16" s="33"/>
      <c r="UE16" s="33"/>
      <c r="UF16" s="33"/>
      <c r="UG16" s="33"/>
      <c r="UH16" s="33"/>
      <c r="UI16" s="33"/>
      <c r="UJ16" s="33"/>
      <c r="UK16" s="33"/>
      <c r="UL16" s="33"/>
      <c r="UM16" s="33"/>
      <c r="UN16" s="33"/>
      <c r="UO16" s="33"/>
      <c r="UP16" s="33"/>
      <c r="UQ16" s="33"/>
      <c r="UR16" s="33"/>
      <c r="US16" s="33"/>
      <c r="UT16" s="33"/>
      <c r="UU16" s="33"/>
      <c r="UV16" s="33"/>
      <c r="UW16" s="33"/>
      <c r="UX16" s="33"/>
      <c r="UY16" s="33"/>
      <c r="UZ16" s="33"/>
      <c r="VA16" s="33"/>
      <c r="VB16" s="33"/>
      <c r="VC16" s="33"/>
      <c r="VD16" s="33"/>
      <c r="VE16" s="33"/>
      <c r="VF16" s="33"/>
      <c r="VG16" s="33"/>
      <c r="VH16" s="33"/>
      <c r="VI16" s="33"/>
      <c r="VJ16" s="33"/>
      <c r="VK16" s="33"/>
      <c r="VL16" s="33"/>
      <c r="VM16" s="33"/>
      <c r="VN16" s="33"/>
      <c r="VO16" s="33"/>
      <c r="VP16" s="33"/>
      <c r="VQ16" s="33"/>
      <c r="VR16" s="33"/>
      <c r="VS16" s="33"/>
      <c r="VT16" s="33"/>
      <c r="VU16" s="33"/>
      <c r="VV16" s="33"/>
      <c r="VW16" s="33"/>
      <c r="VX16" s="33"/>
      <c r="VY16" s="33"/>
      <c r="VZ16" s="33"/>
      <c r="WA16" s="33"/>
      <c r="WB16" s="33"/>
      <c r="WC16" s="33"/>
      <c r="WD16" s="33"/>
      <c r="WE16" s="33"/>
      <c r="WF16" s="33"/>
      <c r="WG16" s="33"/>
      <c r="WH16" s="33"/>
      <c r="WI16" s="33"/>
      <c r="WJ16" s="33"/>
      <c r="WK16" s="33"/>
      <c r="WL16" s="33"/>
      <c r="WM16" s="33"/>
      <c r="WN16" s="33"/>
      <c r="WO16" s="33"/>
      <c r="WP16" s="33"/>
      <c r="WQ16" s="33"/>
      <c r="WR16" s="33"/>
      <c r="WS16" s="33"/>
      <c r="WT16" s="33"/>
      <c r="WU16" s="33"/>
      <c r="WV16" s="33"/>
      <c r="WW16" s="33"/>
      <c r="WX16" s="33"/>
      <c r="WY16" s="33"/>
      <c r="WZ16" s="33"/>
      <c r="XA16" s="33"/>
      <c r="XB16" s="33"/>
      <c r="XC16" s="33"/>
      <c r="XD16" s="33"/>
      <c r="XE16" s="33"/>
      <c r="XF16" s="33"/>
      <c r="XG16" s="33"/>
      <c r="XH16" s="33"/>
      <c r="XI16" s="33"/>
      <c r="XJ16" s="33"/>
      <c r="XK16" s="33"/>
      <c r="XL16" s="33"/>
      <c r="XM16" s="33"/>
      <c r="XN16" s="33"/>
      <c r="XO16" s="33"/>
      <c r="XP16" s="33"/>
      <c r="XQ16" s="33"/>
      <c r="XR16" s="33"/>
      <c r="XS16" s="33"/>
      <c r="XT16" s="33"/>
      <c r="XU16" s="33"/>
      <c r="XV16" s="33"/>
      <c r="XW16" s="33"/>
      <c r="XX16" s="33"/>
      <c r="XY16" s="33"/>
      <c r="XZ16" s="33"/>
      <c r="YA16" s="33"/>
      <c r="YB16" s="33"/>
      <c r="YC16" s="33"/>
      <c r="YD16" s="33"/>
      <c r="YE16" s="33"/>
      <c r="YF16" s="33"/>
      <c r="YG16" s="33"/>
      <c r="YH16" s="33"/>
      <c r="YI16" s="33"/>
      <c r="YJ16" s="33"/>
      <c r="YK16" s="33"/>
      <c r="YL16" s="33"/>
      <c r="YM16" s="33"/>
      <c r="YN16" s="33"/>
      <c r="YO16" s="33"/>
      <c r="YP16" s="33"/>
      <c r="YQ16" s="33"/>
      <c r="YR16" s="33"/>
      <c r="YS16" s="33"/>
      <c r="YT16" s="33"/>
      <c r="YU16" s="33"/>
      <c r="YV16" s="33"/>
      <c r="YW16" s="33"/>
      <c r="YX16" s="33"/>
      <c r="YY16" s="33"/>
      <c r="YZ16" s="33"/>
      <c r="ZA16" s="33"/>
      <c r="ZB16" s="33"/>
      <c r="ZC16" s="33"/>
      <c r="ZD16" s="33"/>
      <c r="ZE16" s="33"/>
      <c r="ZF16" s="33"/>
      <c r="ZG16" s="33"/>
      <c r="ZH16" s="33"/>
      <c r="ZI16" s="33"/>
      <c r="ZJ16" s="33"/>
      <c r="ZK16" s="33"/>
      <c r="ZL16" s="33"/>
      <c r="ZM16" s="33"/>
      <c r="ZN16" s="33"/>
      <c r="ZO16" s="33"/>
      <c r="ZP16" s="33"/>
      <c r="ZQ16" s="33"/>
      <c r="ZR16" s="33"/>
      <c r="ZS16" s="33"/>
      <c r="ZT16" s="33"/>
      <c r="ZU16" s="33"/>
      <c r="ZV16" s="33"/>
      <c r="ZW16" s="33"/>
      <c r="ZX16" s="33"/>
      <c r="ZY16" s="33"/>
      <c r="ZZ16" s="33"/>
      <c r="AAA16" s="33"/>
      <c r="AAB16" s="33"/>
      <c r="AAC16" s="33"/>
      <c r="AAD16" s="33"/>
      <c r="AAE16" s="33"/>
      <c r="AAF16" s="33"/>
      <c r="AAG16" s="33"/>
      <c r="AAH16" s="33"/>
      <c r="AAI16" s="33"/>
      <c r="AAJ16" s="33"/>
      <c r="AAK16" s="33"/>
      <c r="AAL16" s="33"/>
      <c r="AAM16" s="33"/>
      <c r="AAN16" s="33"/>
      <c r="AAO16" s="33"/>
      <c r="AAP16" s="33"/>
      <c r="AAQ16" s="33"/>
      <c r="AAR16" s="33"/>
      <c r="AAS16" s="33"/>
      <c r="AAT16" s="33"/>
      <c r="AAU16" s="33"/>
      <c r="AAV16" s="33"/>
      <c r="AAW16" s="33"/>
      <c r="AAX16" s="33"/>
      <c r="AAY16" s="33"/>
      <c r="AAZ16" s="33"/>
      <c r="ABA16" s="33"/>
      <c r="ABB16" s="33"/>
      <c r="ABC16" s="33"/>
      <c r="ABD16" s="33"/>
      <c r="ABE16" s="33"/>
      <c r="ABF16" s="33"/>
      <c r="ABG16" s="33"/>
      <c r="ABH16" s="33"/>
      <c r="ABI16" s="33"/>
      <c r="ABJ16" s="33"/>
      <c r="ABK16" s="33"/>
      <c r="ABL16" s="33"/>
      <c r="ABM16" s="33"/>
      <c r="ABN16" s="33"/>
      <c r="ABO16" s="33"/>
      <c r="ABP16" s="33"/>
      <c r="ABQ16" s="33"/>
      <c r="ABR16" s="33"/>
      <c r="ABS16" s="33"/>
      <c r="ABT16" s="33"/>
      <c r="ABU16" s="33"/>
      <c r="ABV16" s="33"/>
      <c r="ABW16" s="33"/>
      <c r="ABX16" s="33"/>
      <c r="ABY16" s="33"/>
      <c r="ABZ16" s="33"/>
      <c r="ACA16" s="33"/>
      <c r="ACB16" s="33"/>
      <c r="ACC16" s="33"/>
      <c r="ACD16" s="33"/>
      <c r="ACE16" s="33"/>
      <c r="ACF16" s="33"/>
      <c r="ACG16" s="33"/>
      <c r="ACH16" s="33"/>
      <c r="ACI16" s="33"/>
      <c r="ACJ16" s="33"/>
      <c r="ACK16" s="33"/>
      <c r="ACL16" s="33"/>
      <c r="ACM16" s="33"/>
      <c r="ACN16" s="33"/>
      <c r="ACO16" s="33"/>
      <c r="ACP16" s="33"/>
      <c r="ACQ16" s="33"/>
      <c r="ACR16" s="33"/>
      <c r="ACS16" s="33"/>
      <c r="ACT16" s="33"/>
      <c r="ACU16" s="33"/>
      <c r="ACV16" s="33"/>
      <c r="ACW16" s="33"/>
      <c r="ACX16" s="33"/>
      <c r="ACY16" s="33"/>
      <c r="ACZ16" s="33"/>
      <c r="ADA16" s="33"/>
      <c r="ADB16" s="33"/>
      <c r="ADC16" s="33"/>
      <c r="ADD16" s="33"/>
      <c r="ADE16" s="33"/>
      <c r="ADF16" s="33"/>
      <c r="ADG16" s="33"/>
      <c r="ADH16" s="33"/>
      <c r="ADI16" s="33"/>
      <c r="ADJ16" s="33"/>
      <c r="ADK16" s="33"/>
      <c r="ADL16" s="33"/>
      <c r="ADM16" s="33"/>
      <c r="ADN16" s="33"/>
      <c r="ADO16" s="33"/>
      <c r="ADP16" s="33"/>
      <c r="ADQ16" s="33"/>
      <c r="ADR16" s="33"/>
      <c r="ADS16" s="33"/>
      <c r="ADT16" s="33"/>
      <c r="ADU16" s="33"/>
      <c r="ADV16" s="33"/>
      <c r="ADW16" s="33"/>
      <c r="ADX16" s="33"/>
      <c r="ADY16" s="33"/>
      <c r="ADZ16" s="33"/>
      <c r="AEA16" s="33"/>
      <c r="AEB16" s="33"/>
      <c r="AEC16" s="33"/>
      <c r="AED16" s="33"/>
      <c r="AEE16" s="33"/>
      <c r="AEF16" s="33"/>
      <c r="AEG16" s="33"/>
      <c r="AEH16" s="33"/>
      <c r="AEI16" s="33"/>
      <c r="AEJ16" s="33"/>
      <c r="AEK16" s="33"/>
      <c r="AEL16" s="33"/>
      <c r="AEM16" s="33"/>
      <c r="AEN16" s="33"/>
      <c r="AEO16" s="33"/>
      <c r="AEP16" s="33"/>
      <c r="AEQ16" s="33"/>
      <c r="AER16" s="33"/>
      <c r="AES16" s="33"/>
      <c r="AET16" s="33"/>
      <c r="AEU16" s="33"/>
      <c r="AEV16" s="33"/>
      <c r="AEW16" s="33"/>
      <c r="AEX16" s="33"/>
      <c r="AEY16" s="33"/>
      <c r="AEZ16" s="33"/>
      <c r="AFA16" s="33"/>
      <c r="AFB16" s="33"/>
      <c r="AFC16" s="33"/>
      <c r="AFD16" s="33"/>
      <c r="AFE16" s="33"/>
      <c r="AFF16" s="33"/>
      <c r="AFG16" s="33"/>
      <c r="AFH16" s="33"/>
      <c r="AFI16" s="33"/>
      <c r="AFJ16" s="33"/>
      <c r="AFK16" s="33"/>
      <c r="AFL16" s="33"/>
      <c r="AFM16" s="33"/>
      <c r="AFN16" s="33"/>
      <c r="AFO16" s="33"/>
      <c r="AFP16" s="33"/>
      <c r="AFQ16" s="33"/>
      <c r="AFR16" s="33"/>
      <c r="AFS16" s="33"/>
      <c r="AFT16" s="33"/>
      <c r="AFU16" s="33"/>
      <c r="AFV16" s="33"/>
      <c r="AFW16" s="33"/>
      <c r="AFX16" s="33"/>
      <c r="AFY16" s="33"/>
      <c r="AFZ16" s="33"/>
      <c r="AGA16" s="33"/>
      <c r="AGB16" s="33"/>
      <c r="AGC16" s="33"/>
      <c r="AGD16" s="33"/>
      <c r="AGE16" s="33"/>
      <c r="AGF16" s="33"/>
      <c r="AGG16" s="33"/>
      <c r="AGH16" s="33"/>
      <c r="AGI16" s="33"/>
      <c r="AGJ16" s="33"/>
      <c r="AGK16" s="33"/>
      <c r="AGL16" s="33"/>
      <c r="AGM16" s="33"/>
      <c r="AGN16" s="33"/>
      <c r="AGO16" s="33"/>
      <c r="AGP16" s="33"/>
      <c r="AGQ16" s="33"/>
      <c r="AGR16" s="33"/>
      <c r="AGS16" s="33"/>
      <c r="AGT16" s="33"/>
      <c r="AGU16" s="33"/>
      <c r="AGV16" s="33"/>
      <c r="AGW16" s="33"/>
      <c r="AGX16" s="33"/>
      <c r="AGY16" s="33"/>
      <c r="AGZ16" s="33"/>
      <c r="AHA16" s="33"/>
      <c r="AHB16" s="33"/>
      <c r="AHC16" s="33"/>
      <c r="AHD16" s="33"/>
      <c r="AHE16" s="33"/>
      <c r="AHF16" s="33"/>
      <c r="AHG16" s="33"/>
      <c r="AHH16" s="33"/>
      <c r="AHI16" s="33"/>
      <c r="AHJ16" s="33"/>
      <c r="AHK16" s="33"/>
      <c r="AHL16" s="33"/>
      <c r="AHM16" s="33"/>
      <c r="AHN16" s="33"/>
      <c r="AHO16" s="33"/>
      <c r="AHP16" s="33"/>
      <c r="AHQ16" s="33"/>
      <c r="AHR16" s="33"/>
      <c r="AHS16" s="33"/>
      <c r="AHT16" s="33"/>
      <c r="AHU16" s="33"/>
      <c r="AHV16" s="33"/>
      <c r="AHW16" s="33"/>
      <c r="AHX16" s="33"/>
      <c r="AHY16" s="33"/>
      <c r="AHZ16" s="33"/>
      <c r="AIA16" s="33"/>
      <c r="AIB16" s="33"/>
      <c r="AIC16" s="33"/>
      <c r="AID16" s="33"/>
      <c r="AIE16" s="33"/>
      <c r="AIF16" s="33"/>
      <c r="AIG16" s="33"/>
      <c r="AIH16" s="33"/>
      <c r="AII16" s="33"/>
      <c r="AIJ16" s="33"/>
      <c r="AIK16" s="33"/>
      <c r="AIL16" s="33"/>
      <c r="AIM16" s="33"/>
      <c r="AIN16" s="33"/>
      <c r="AIO16" s="33"/>
      <c r="AIP16" s="33"/>
      <c r="AIQ16" s="33"/>
      <c r="AIR16" s="33"/>
      <c r="AIS16" s="33"/>
      <c r="AIT16" s="33"/>
      <c r="AIU16" s="33"/>
      <c r="AIV16" s="33"/>
      <c r="AIW16" s="33"/>
      <c r="AIX16" s="33"/>
      <c r="AIY16" s="33"/>
      <c r="AIZ16" s="33"/>
      <c r="AJA16" s="33"/>
      <c r="AJB16" s="33"/>
      <c r="AJC16" s="33"/>
      <c r="AJD16" s="33"/>
      <c r="AJE16" s="33"/>
      <c r="AJF16" s="33"/>
      <c r="AJG16" s="33"/>
      <c r="AJH16" s="33"/>
      <c r="AJI16" s="33"/>
      <c r="AJJ16" s="33"/>
      <c r="AJK16" s="33"/>
      <c r="AJL16" s="33"/>
      <c r="AJM16" s="33"/>
      <c r="AJN16" s="33"/>
      <c r="AJO16" s="33"/>
      <c r="AJP16" s="33"/>
      <c r="AJQ16" s="33"/>
      <c r="AJR16" s="33"/>
      <c r="AJS16" s="33"/>
      <c r="AJT16" s="33"/>
      <c r="AJU16" s="33"/>
      <c r="AJV16" s="33"/>
      <c r="AJW16" s="33"/>
      <c r="AJX16" s="33"/>
      <c r="AJY16" s="33"/>
      <c r="AJZ16" s="33"/>
      <c r="AKA16" s="33"/>
      <c r="AKB16" s="33"/>
      <c r="AKC16" s="33"/>
      <c r="AKD16" s="33"/>
      <c r="AKE16" s="33"/>
      <c r="AKF16" s="33"/>
      <c r="AKG16" s="33"/>
      <c r="AKH16" s="33"/>
      <c r="AKI16" s="33"/>
      <c r="AKJ16" s="33"/>
      <c r="AKK16" s="33"/>
      <c r="AKL16" s="33"/>
      <c r="AKM16" s="33"/>
      <c r="AKN16" s="33"/>
      <c r="AKO16" s="33"/>
      <c r="AKP16" s="33"/>
      <c r="AKQ16" s="33"/>
      <c r="AKR16" s="33"/>
      <c r="AKS16" s="33"/>
      <c r="AKT16" s="33"/>
      <c r="AKU16" s="33"/>
      <c r="AKV16" s="33"/>
      <c r="AKW16" s="33"/>
      <c r="AKX16" s="33"/>
      <c r="AKY16" s="33"/>
      <c r="AKZ16" s="33"/>
      <c r="ALA16" s="33"/>
      <c r="ALB16" s="33"/>
      <c r="ALC16" s="33"/>
      <c r="ALD16" s="33"/>
      <c r="ALE16" s="33"/>
      <c r="ALF16" s="33"/>
      <c r="ALG16" s="33"/>
      <c r="ALH16" s="33"/>
      <c r="ALI16" s="33"/>
      <c r="ALJ16" s="33"/>
      <c r="ALK16" s="33"/>
      <c r="ALL16" s="33"/>
      <c r="ALM16" s="33"/>
      <c r="ALN16" s="33"/>
      <c r="ALO16" s="33"/>
      <c r="ALP16" s="33"/>
      <c r="ALQ16" s="33"/>
      <c r="ALR16" s="33"/>
      <c r="ALS16" s="33"/>
      <c r="ALT16" s="33"/>
      <c r="ALU16" s="33"/>
      <c r="ALV16" s="33"/>
      <c r="ALW16" s="33"/>
      <c r="ALX16" s="33"/>
      <c r="ALY16" s="33"/>
      <c r="ALZ16" s="33"/>
      <c r="AMA16" s="33"/>
      <c r="AMB16" s="33"/>
      <c r="AMC16" s="33"/>
      <c r="AMD16" s="33"/>
      <c r="AME16" s="33"/>
      <c r="AMF16" s="33"/>
      <c r="AMG16" s="33"/>
      <c r="AMH16" s="33"/>
      <c r="AMI16" s="33"/>
      <c r="AMJ16" s="33"/>
      <c r="AMK16" s="33"/>
      <c r="AML16" s="33"/>
      <c r="AMM16" s="33"/>
      <c r="AMN16" s="33"/>
      <c r="AMO16" s="33"/>
      <c r="AMP16" s="33"/>
      <c r="AMQ16" s="33"/>
      <c r="AMR16" s="33"/>
      <c r="AMS16" s="33"/>
      <c r="AMT16" s="33"/>
      <c r="AMU16" s="33"/>
      <c r="AMV16" s="33"/>
      <c r="AMW16" s="33"/>
      <c r="AMX16" s="33"/>
      <c r="AMY16" s="33"/>
      <c r="AMZ16" s="33"/>
      <c r="ANA16" s="33"/>
      <c r="ANB16" s="33"/>
      <c r="ANC16" s="33"/>
      <c r="AND16" s="33"/>
      <c r="ANE16" s="33"/>
      <c r="ANF16" s="33"/>
      <c r="ANG16" s="33"/>
      <c r="ANH16" s="33"/>
      <c r="ANI16" s="33"/>
      <c r="ANJ16" s="33"/>
      <c r="ANK16" s="33"/>
      <c r="ANL16" s="33"/>
      <c r="ANM16" s="33"/>
      <c r="ANN16" s="33"/>
      <c r="ANO16" s="33"/>
      <c r="ANP16" s="33"/>
      <c r="ANQ16" s="33"/>
      <c r="ANR16" s="33"/>
      <c r="ANS16" s="33"/>
      <c r="ANT16" s="33"/>
      <c r="ANU16" s="33"/>
      <c r="ANV16" s="33"/>
      <c r="ANW16" s="33"/>
      <c r="ANX16" s="33"/>
      <c r="ANY16" s="33"/>
      <c r="ANZ16" s="33"/>
      <c r="AOA16" s="33"/>
      <c r="AOB16" s="33"/>
      <c r="AOC16" s="33"/>
      <c r="AOD16" s="33"/>
      <c r="AOE16" s="33"/>
      <c r="AOF16" s="33"/>
      <c r="AOG16" s="33"/>
      <c r="AOH16" s="33"/>
      <c r="AOI16" s="33"/>
      <c r="AOJ16" s="33"/>
      <c r="AOK16" s="33"/>
      <c r="AOL16" s="33"/>
      <c r="AOM16" s="33"/>
      <c r="AON16" s="33"/>
      <c r="AOO16" s="33"/>
      <c r="AOP16" s="33"/>
      <c r="AOQ16" s="33"/>
      <c r="AOR16" s="33"/>
      <c r="AOS16" s="33"/>
      <c r="AOT16" s="33"/>
      <c r="AOU16" s="33"/>
      <c r="AOV16" s="33"/>
      <c r="AOW16" s="33"/>
      <c r="AOX16" s="33"/>
      <c r="AOY16" s="33"/>
      <c r="AOZ16" s="33"/>
      <c r="APA16" s="33"/>
      <c r="APB16" s="33"/>
      <c r="APC16" s="33"/>
      <c r="APD16" s="33"/>
      <c r="APE16" s="33"/>
      <c r="APF16" s="33"/>
      <c r="APG16" s="33"/>
      <c r="APH16" s="33"/>
      <c r="API16" s="33"/>
      <c r="APJ16" s="33"/>
      <c r="APK16" s="33"/>
      <c r="APL16" s="33"/>
      <c r="APM16" s="33"/>
      <c r="APN16" s="33"/>
      <c r="APO16" s="33"/>
      <c r="APP16" s="33"/>
      <c r="APQ16" s="33"/>
      <c r="APR16" s="33"/>
      <c r="APS16" s="33"/>
      <c r="APT16" s="33"/>
      <c r="APU16" s="33"/>
      <c r="APV16" s="33"/>
      <c r="APW16" s="33"/>
      <c r="APX16" s="33"/>
      <c r="APY16" s="33"/>
      <c r="APZ16" s="33"/>
      <c r="AQA16" s="33"/>
      <c r="AQB16" s="33"/>
      <c r="AQC16" s="33"/>
      <c r="AQD16" s="33"/>
      <c r="AQE16" s="33"/>
      <c r="AQF16" s="33"/>
      <c r="AQG16" s="33"/>
      <c r="AQH16" s="33"/>
      <c r="AQI16" s="33"/>
      <c r="AQJ16" s="33"/>
      <c r="AQK16" s="33"/>
      <c r="AQL16" s="33"/>
      <c r="AQM16" s="33"/>
      <c r="AQN16" s="33"/>
      <c r="AQO16" s="33"/>
      <c r="AQP16" s="33"/>
      <c r="AQQ16" s="33"/>
      <c r="AQR16" s="33"/>
      <c r="AQS16" s="33"/>
      <c r="AQT16" s="33"/>
      <c r="AQU16" s="33"/>
      <c r="AQV16" s="33"/>
      <c r="AQW16" s="33"/>
      <c r="AQX16" s="33"/>
      <c r="AQY16" s="33"/>
      <c r="AQZ16" s="33"/>
      <c r="ARA16" s="33"/>
      <c r="ARB16" s="33"/>
      <c r="ARC16" s="33"/>
      <c r="ARD16" s="33"/>
      <c r="ARE16" s="33"/>
      <c r="ARF16" s="33"/>
      <c r="ARG16" s="33"/>
      <c r="ARH16" s="33"/>
      <c r="ARI16" s="33"/>
      <c r="ARJ16" s="33"/>
      <c r="ARK16" s="33"/>
      <c r="ARL16" s="33"/>
      <c r="ARM16" s="33"/>
      <c r="ARN16" s="33"/>
      <c r="ARO16" s="33"/>
      <c r="ARP16" s="33"/>
      <c r="ARQ16" s="33"/>
      <c r="ARR16" s="33"/>
      <c r="ARS16" s="33"/>
      <c r="ART16" s="33"/>
      <c r="ARU16" s="33"/>
      <c r="ARV16" s="33"/>
      <c r="ARW16" s="33"/>
      <c r="ARX16" s="33"/>
      <c r="ARY16" s="33"/>
      <c r="ARZ16" s="33"/>
      <c r="ASA16" s="33"/>
      <c r="ASB16" s="33"/>
      <c r="ASC16" s="33"/>
      <c r="ASD16" s="33"/>
      <c r="ASE16" s="33"/>
      <c r="ASF16" s="33"/>
      <c r="ASG16" s="33"/>
      <c r="ASH16" s="33"/>
      <c r="ASI16" s="33"/>
      <c r="ASJ16" s="33"/>
      <c r="ASK16" s="33"/>
      <c r="ASL16" s="33"/>
      <c r="ASM16" s="33"/>
      <c r="ASN16" s="33"/>
      <c r="ASO16" s="33"/>
      <c r="ASP16" s="33"/>
      <c r="ASQ16" s="33"/>
      <c r="ASR16" s="33"/>
      <c r="ASS16" s="33"/>
      <c r="AST16" s="33"/>
      <c r="ASU16" s="33"/>
      <c r="ASV16" s="33"/>
      <c r="ASW16" s="33"/>
      <c r="ASX16" s="33"/>
      <c r="ASY16" s="33"/>
      <c r="ASZ16" s="33"/>
      <c r="ATA16" s="33"/>
      <c r="ATB16" s="33"/>
      <c r="ATC16" s="33"/>
      <c r="ATD16" s="33"/>
      <c r="ATE16" s="33"/>
      <c r="ATF16" s="33"/>
      <c r="ATG16" s="33"/>
      <c r="ATH16" s="33"/>
      <c r="ATI16" s="33"/>
      <c r="ATJ16" s="33"/>
      <c r="ATK16" s="33"/>
      <c r="ATL16" s="33"/>
      <c r="ATM16" s="33"/>
      <c r="ATN16" s="33"/>
      <c r="ATO16" s="33"/>
      <c r="ATP16" s="33"/>
      <c r="ATQ16" s="33"/>
      <c r="ATR16" s="33"/>
      <c r="ATS16" s="33"/>
      <c r="ATT16" s="33"/>
      <c r="ATU16" s="33"/>
      <c r="ATV16" s="33"/>
      <c r="ATW16" s="33"/>
      <c r="ATX16" s="33"/>
      <c r="ATY16" s="33"/>
      <c r="ATZ16" s="33"/>
      <c r="AUA16" s="33"/>
      <c r="AUB16" s="33"/>
      <c r="AUC16" s="33"/>
      <c r="AUD16" s="33"/>
      <c r="AUE16" s="33"/>
      <c r="AUF16" s="33"/>
      <c r="AUG16" s="33"/>
      <c r="AUH16" s="33"/>
      <c r="AUI16" s="33"/>
      <c r="AUJ16" s="33"/>
      <c r="AUK16" s="33"/>
      <c r="AUL16" s="33"/>
      <c r="AUM16" s="33"/>
      <c r="AUN16" s="33"/>
      <c r="AUO16" s="33"/>
      <c r="AUP16" s="33"/>
      <c r="AUQ16" s="33"/>
      <c r="AUR16" s="33"/>
      <c r="AUS16" s="33"/>
      <c r="AUT16" s="33"/>
      <c r="AUU16" s="33"/>
      <c r="AUV16" s="33"/>
      <c r="AUW16" s="33"/>
      <c r="AUX16" s="33"/>
      <c r="AUY16" s="33"/>
      <c r="AUZ16" s="33"/>
      <c r="AVA16" s="33"/>
      <c r="AVB16" s="33"/>
      <c r="AVC16" s="33"/>
      <c r="AVD16" s="33"/>
      <c r="AVE16" s="33"/>
      <c r="AVF16" s="33"/>
      <c r="AVG16" s="33"/>
      <c r="AVH16" s="33"/>
      <c r="AVI16" s="33"/>
      <c r="AVJ16" s="33"/>
      <c r="AVK16" s="33"/>
      <c r="AVL16" s="33"/>
      <c r="AVM16" s="33"/>
      <c r="AVN16" s="33"/>
      <c r="AVO16" s="33"/>
      <c r="AVP16" s="33"/>
      <c r="AVQ16" s="33"/>
      <c r="AVR16" s="33"/>
      <c r="AVS16" s="33"/>
      <c r="AVT16" s="33"/>
      <c r="AVU16" s="33"/>
      <c r="AVV16" s="33"/>
      <c r="AVW16" s="33"/>
      <c r="AVX16" s="33"/>
      <c r="AVY16" s="33"/>
      <c r="AVZ16" s="33"/>
      <c r="AWA16" s="33"/>
      <c r="AWB16" s="33"/>
      <c r="AWC16" s="33"/>
      <c r="AWD16" s="33"/>
      <c r="AWE16" s="33"/>
      <c r="AWF16" s="33"/>
      <c r="AWG16" s="33"/>
      <c r="AWH16" s="33"/>
      <c r="AWI16" s="33"/>
      <c r="AWJ16" s="33"/>
      <c r="AWK16" s="33"/>
      <c r="AWL16" s="33"/>
      <c r="AWM16" s="33"/>
      <c r="AWN16" s="33"/>
      <c r="AWO16" s="33"/>
      <c r="AWP16" s="33"/>
      <c r="AWQ16" s="33"/>
      <c r="AWR16" s="33"/>
      <c r="AWS16" s="33"/>
      <c r="AWT16" s="33"/>
      <c r="AWU16" s="33"/>
      <c r="AWV16" s="33"/>
      <c r="AWW16" s="33"/>
      <c r="AWX16" s="33"/>
      <c r="AWY16" s="33"/>
      <c r="AWZ16" s="33"/>
      <c r="AXA16" s="33"/>
      <c r="AXB16" s="33"/>
      <c r="AXC16" s="33"/>
      <c r="AXD16" s="33"/>
      <c r="AXE16" s="33"/>
      <c r="AXF16" s="33"/>
      <c r="AXG16" s="33"/>
      <c r="AXH16" s="33"/>
      <c r="AXI16" s="33"/>
      <c r="AXJ16" s="33"/>
      <c r="AXK16" s="33"/>
      <c r="AXL16" s="33"/>
      <c r="AXM16" s="33"/>
      <c r="AXN16" s="33"/>
    </row>
    <row r="17" spans="1:1314" s="23" customFormat="1" ht="13.8">
      <c r="A17" s="194"/>
      <c r="B17" s="15"/>
      <c r="C17" s="43"/>
      <c r="D17" s="154"/>
      <c r="E17" s="159"/>
      <c r="F17" s="154"/>
      <c r="G17" s="154"/>
      <c r="H17" s="155">
        <f t="shared" si="4"/>
        <v>0</v>
      </c>
      <c r="I17" s="156"/>
      <c r="J17" s="155">
        <f t="shared" si="5"/>
        <v>0</v>
      </c>
      <c r="K17" s="160"/>
      <c r="L17" s="155">
        <f t="shared" si="6"/>
        <v>0</v>
      </c>
      <c r="M17" s="161"/>
      <c r="N17" s="162">
        <f t="shared" si="11"/>
        <v>0</v>
      </c>
      <c r="O17" s="163"/>
      <c r="P17" s="163"/>
      <c r="Q17" s="194"/>
      <c r="R17" s="15"/>
      <c r="S17" s="33"/>
      <c r="T17" s="33"/>
      <c r="U17" s="33"/>
      <c r="V17" s="33"/>
      <c r="W17" s="33"/>
      <c r="X17" s="33"/>
      <c r="Y17" s="33"/>
      <c r="Z17" s="33"/>
      <c r="AA17" s="33"/>
      <c r="AB17" s="36">
        <f t="shared" si="1"/>
        <v>0</v>
      </c>
      <c r="AC17" s="35">
        <f t="shared" si="8"/>
        <v>0</v>
      </c>
      <c r="AD17" s="35">
        <f t="shared" si="9"/>
        <v>0</v>
      </c>
      <c r="AE17" s="35">
        <f t="shared" si="2"/>
        <v>0</v>
      </c>
      <c r="AF17" s="35">
        <f t="shared" si="10"/>
        <v>0</v>
      </c>
      <c r="AG17" s="35">
        <f>IF('Interactive Analysis Tool'!C27="X",0,'Session Reconciliation Summary'!H17*0.005)</f>
        <v>0</v>
      </c>
      <c r="AH17" s="35">
        <f t="shared" si="3"/>
        <v>0</v>
      </c>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c r="UN17" s="33"/>
      <c r="UO17" s="33"/>
      <c r="UP17" s="33"/>
      <c r="UQ17" s="33"/>
      <c r="UR17" s="33"/>
      <c r="US17" s="33"/>
      <c r="UT17" s="33"/>
      <c r="UU17" s="33"/>
      <c r="UV17" s="33"/>
      <c r="UW17" s="33"/>
      <c r="UX17" s="33"/>
      <c r="UY17" s="33"/>
      <c r="UZ17" s="33"/>
      <c r="VA17" s="33"/>
      <c r="VB17" s="33"/>
      <c r="VC17" s="33"/>
      <c r="VD17" s="33"/>
      <c r="VE17" s="33"/>
      <c r="VF17" s="33"/>
      <c r="VG17" s="33"/>
      <c r="VH17" s="33"/>
      <c r="VI17" s="33"/>
      <c r="VJ17" s="33"/>
      <c r="VK17" s="33"/>
      <c r="VL17" s="33"/>
      <c r="VM17" s="33"/>
      <c r="VN17" s="33"/>
      <c r="VO17" s="33"/>
      <c r="VP17" s="33"/>
      <c r="VQ17" s="33"/>
      <c r="VR17" s="33"/>
      <c r="VS17" s="33"/>
      <c r="VT17" s="33"/>
      <c r="VU17" s="33"/>
      <c r="VV17" s="33"/>
      <c r="VW17" s="33"/>
      <c r="VX17" s="33"/>
      <c r="VY17" s="33"/>
      <c r="VZ17" s="33"/>
      <c r="WA17" s="33"/>
      <c r="WB17" s="33"/>
      <c r="WC17" s="33"/>
      <c r="WD17" s="33"/>
      <c r="WE17" s="33"/>
      <c r="WF17" s="33"/>
      <c r="WG17" s="33"/>
      <c r="WH17" s="33"/>
      <c r="WI17" s="33"/>
      <c r="WJ17" s="33"/>
      <c r="WK17" s="33"/>
      <c r="WL17" s="33"/>
      <c r="WM17" s="33"/>
      <c r="WN17" s="33"/>
      <c r="WO17" s="33"/>
      <c r="WP17" s="33"/>
      <c r="WQ17" s="33"/>
      <c r="WR17" s="33"/>
      <c r="WS17" s="33"/>
      <c r="WT17" s="33"/>
      <c r="WU17" s="33"/>
      <c r="WV17" s="33"/>
      <c r="WW17" s="33"/>
      <c r="WX17" s="33"/>
      <c r="WY17" s="33"/>
      <c r="WZ17" s="33"/>
      <c r="XA17" s="33"/>
      <c r="XB17" s="33"/>
      <c r="XC17" s="33"/>
      <c r="XD17" s="33"/>
      <c r="XE17" s="33"/>
      <c r="XF17" s="33"/>
      <c r="XG17" s="33"/>
      <c r="XH17" s="33"/>
      <c r="XI17" s="33"/>
      <c r="XJ17" s="33"/>
      <c r="XK17" s="33"/>
      <c r="XL17" s="33"/>
      <c r="XM17" s="33"/>
      <c r="XN17" s="33"/>
      <c r="XO17" s="33"/>
      <c r="XP17" s="33"/>
      <c r="XQ17" s="33"/>
      <c r="XR17" s="33"/>
      <c r="XS17" s="33"/>
      <c r="XT17" s="33"/>
      <c r="XU17" s="33"/>
      <c r="XV17" s="33"/>
      <c r="XW17" s="33"/>
      <c r="XX17" s="33"/>
      <c r="XY17" s="33"/>
      <c r="XZ17" s="33"/>
      <c r="YA17" s="33"/>
      <c r="YB17" s="33"/>
      <c r="YC17" s="33"/>
      <c r="YD17" s="33"/>
      <c r="YE17" s="33"/>
      <c r="YF17" s="33"/>
      <c r="YG17" s="33"/>
      <c r="YH17" s="33"/>
      <c r="YI17" s="33"/>
      <c r="YJ17" s="33"/>
      <c r="YK17" s="33"/>
      <c r="YL17" s="33"/>
      <c r="YM17" s="33"/>
      <c r="YN17" s="33"/>
      <c r="YO17" s="33"/>
      <c r="YP17" s="33"/>
      <c r="YQ17" s="33"/>
      <c r="YR17" s="33"/>
      <c r="YS17" s="33"/>
      <c r="YT17" s="33"/>
      <c r="YU17" s="33"/>
      <c r="YV17" s="33"/>
      <c r="YW17" s="33"/>
      <c r="YX17" s="33"/>
      <c r="YY17" s="33"/>
      <c r="YZ17" s="33"/>
      <c r="ZA17" s="33"/>
      <c r="ZB17" s="33"/>
      <c r="ZC17" s="33"/>
      <c r="ZD17" s="33"/>
      <c r="ZE17" s="33"/>
      <c r="ZF17" s="33"/>
      <c r="ZG17" s="33"/>
      <c r="ZH17" s="33"/>
      <c r="ZI17" s="33"/>
      <c r="ZJ17" s="33"/>
      <c r="ZK17" s="33"/>
      <c r="ZL17" s="33"/>
      <c r="ZM17" s="33"/>
      <c r="ZN17" s="33"/>
      <c r="ZO17" s="33"/>
      <c r="ZP17" s="33"/>
      <c r="ZQ17" s="33"/>
      <c r="ZR17" s="33"/>
      <c r="ZS17" s="33"/>
      <c r="ZT17" s="33"/>
      <c r="ZU17" s="33"/>
      <c r="ZV17" s="33"/>
      <c r="ZW17" s="33"/>
      <c r="ZX17" s="33"/>
      <c r="ZY17" s="33"/>
      <c r="ZZ17" s="33"/>
      <c r="AAA17" s="33"/>
      <c r="AAB17" s="33"/>
      <c r="AAC17" s="33"/>
      <c r="AAD17" s="33"/>
      <c r="AAE17" s="33"/>
      <c r="AAF17" s="33"/>
      <c r="AAG17" s="33"/>
      <c r="AAH17" s="33"/>
      <c r="AAI17" s="33"/>
      <c r="AAJ17" s="33"/>
      <c r="AAK17" s="33"/>
      <c r="AAL17" s="33"/>
      <c r="AAM17" s="33"/>
      <c r="AAN17" s="33"/>
      <c r="AAO17" s="33"/>
      <c r="AAP17" s="33"/>
      <c r="AAQ17" s="33"/>
      <c r="AAR17" s="33"/>
      <c r="AAS17" s="33"/>
      <c r="AAT17" s="33"/>
      <c r="AAU17" s="33"/>
      <c r="AAV17" s="33"/>
      <c r="AAW17" s="33"/>
      <c r="AAX17" s="33"/>
      <c r="AAY17" s="33"/>
      <c r="AAZ17" s="33"/>
      <c r="ABA17" s="33"/>
      <c r="ABB17" s="33"/>
      <c r="ABC17" s="33"/>
      <c r="ABD17" s="33"/>
      <c r="ABE17" s="33"/>
      <c r="ABF17" s="33"/>
      <c r="ABG17" s="33"/>
      <c r="ABH17" s="33"/>
      <c r="ABI17" s="33"/>
      <c r="ABJ17" s="33"/>
      <c r="ABK17" s="33"/>
      <c r="ABL17" s="33"/>
      <c r="ABM17" s="33"/>
      <c r="ABN17" s="33"/>
      <c r="ABO17" s="33"/>
      <c r="ABP17" s="33"/>
      <c r="ABQ17" s="33"/>
      <c r="ABR17" s="33"/>
      <c r="ABS17" s="33"/>
      <c r="ABT17" s="33"/>
      <c r="ABU17" s="33"/>
      <c r="ABV17" s="33"/>
      <c r="ABW17" s="33"/>
      <c r="ABX17" s="33"/>
      <c r="ABY17" s="33"/>
      <c r="ABZ17" s="33"/>
      <c r="ACA17" s="33"/>
      <c r="ACB17" s="33"/>
      <c r="ACC17" s="33"/>
      <c r="ACD17" s="33"/>
      <c r="ACE17" s="33"/>
      <c r="ACF17" s="33"/>
      <c r="ACG17" s="33"/>
      <c r="ACH17" s="33"/>
      <c r="ACI17" s="33"/>
      <c r="ACJ17" s="33"/>
      <c r="ACK17" s="33"/>
      <c r="ACL17" s="33"/>
      <c r="ACM17" s="33"/>
      <c r="ACN17" s="33"/>
      <c r="ACO17" s="33"/>
      <c r="ACP17" s="33"/>
      <c r="ACQ17" s="33"/>
      <c r="ACR17" s="33"/>
      <c r="ACS17" s="33"/>
      <c r="ACT17" s="33"/>
      <c r="ACU17" s="33"/>
      <c r="ACV17" s="33"/>
      <c r="ACW17" s="33"/>
      <c r="ACX17" s="33"/>
      <c r="ACY17" s="33"/>
      <c r="ACZ17" s="33"/>
      <c r="ADA17" s="33"/>
      <c r="ADB17" s="33"/>
      <c r="ADC17" s="33"/>
      <c r="ADD17" s="33"/>
      <c r="ADE17" s="33"/>
      <c r="ADF17" s="33"/>
      <c r="ADG17" s="33"/>
      <c r="ADH17" s="33"/>
      <c r="ADI17" s="33"/>
      <c r="ADJ17" s="33"/>
      <c r="ADK17" s="33"/>
      <c r="ADL17" s="33"/>
      <c r="ADM17" s="33"/>
      <c r="ADN17" s="33"/>
      <c r="ADO17" s="33"/>
      <c r="ADP17" s="33"/>
      <c r="ADQ17" s="33"/>
      <c r="ADR17" s="33"/>
      <c r="ADS17" s="33"/>
      <c r="ADT17" s="33"/>
      <c r="ADU17" s="33"/>
      <c r="ADV17" s="33"/>
      <c r="ADW17" s="33"/>
      <c r="ADX17" s="33"/>
      <c r="ADY17" s="33"/>
      <c r="ADZ17" s="33"/>
      <c r="AEA17" s="33"/>
      <c r="AEB17" s="33"/>
      <c r="AEC17" s="33"/>
      <c r="AED17" s="33"/>
      <c r="AEE17" s="33"/>
      <c r="AEF17" s="33"/>
      <c r="AEG17" s="33"/>
      <c r="AEH17" s="33"/>
      <c r="AEI17" s="33"/>
      <c r="AEJ17" s="33"/>
      <c r="AEK17" s="33"/>
      <c r="AEL17" s="33"/>
      <c r="AEM17" s="33"/>
      <c r="AEN17" s="33"/>
      <c r="AEO17" s="33"/>
      <c r="AEP17" s="33"/>
      <c r="AEQ17" s="33"/>
      <c r="AER17" s="33"/>
      <c r="AES17" s="33"/>
      <c r="AET17" s="33"/>
      <c r="AEU17" s="33"/>
      <c r="AEV17" s="33"/>
      <c r="AEW17" s="33"/>
      <c r="AEX17" s="33"/>
      <c r="AEY17" s="33"/>
      <c r="AEZ17" s="33"/>
      <c r="AFA17" s="33"/>
      <c r="AFB17" s="33"/>
      <c r="AFC17" s="33"/>
      <c r="AFD17" s="33"/>
      <c r="AFE17" s="33"/>
      <c r="AFF17" s="33"/>
      <c r="AFG17" s="33"/>
      <c r="AFH17" s="33"/>
      <c r="AFI17" s="33"/>
      <c r="AFJ17" s="33"/>
      <c r="AFK17" s="33"/>
      <c r="AFL17" s="33"/>
      <c r="AFM17" s="33"/>
      <c r="AFN17" s="33"/>
      <c r="AFO17" s="33"/>
      <c r="AFP17" s="33"/>
      <c r="AFQ17" s="33"/>
      <c r="AFR17" s="33"/>
      <c r="AFS17" s="33"/>
      <c r="AFT17" s="33"/>
      <c r="AFU17" s="33"/>
      <c r="AFV17" s="33"/>
      <c r="AFW17" s="33"/>
      <c r="AFX17" s="33"/>
      <c r="AFY17" s="33"/>
      <c r="AFZ17" s="33"/>
      <c r="AGA17" s="33"/>
      <c r="AGB17" s="33"/>
      <c r="AGC17" s="33"/>
      <c r="AGD17" s="33"/>
      <c r="AGE17" s="33"/>
      <c r="AGF17" s="33"/>
      <c r="AGG17" s="33"/>
      <c r="AGH17" s="33"/>
      <c r="AGI17" s="33"/>
      <c r="AGJ17" s="33"/>
      <c r="AGK17" s="33"/>
      <c r="AGL17" s="33"/>
      <c r="AGM17" s="33"/>
      <c r="AGN17" s="33"/>
      <c r="AGO17" s="33"/>
      <c r="AGP17" s="33"/>
      <c r="AGQ17" s="33"/>
      <c r="AGR17" s="33"/>
      <c r="AGS17" s="33"/>
      <c r="AGT17" s="33"/>
      <c r="AGU17" s="33"/>
      <c r="AGV17" s="33"/>
      <c r="AGW17" s="33"/>
      <c r="AGX17" s="33"/>
      <c r="AGY17" s="33"/>
      <c r="AGZ17" s="33"/>
      <c r="AHA17" s="33"/>
      <c r="AHB17" s="33"/>
      <c r="AHC17" s="33"/>
      <c r="AHD17" s="33"/>
      <c r="AHE17" s="33"/>
      <c r="AHF17" s="33"/>
      <c r="AHG17" s="33"/>
      <c r="AHH17" s="33"/>
      <c r="AHI17" s="33"/>
      <c r="AHJ17" s="33"/>
      <c r="AHK17" s="33"/>
      <c r="AHL17" s="33"/>
      <c r="AHM17" s="33"/>
      <c r="AHN17" s="33"/>
      <c r="AHO17" s="33"/>
      <c r="AHP17" s="33"/>
      <c r="AHQ17" s="33"/>
      <c r="AHR17" s="33"/>
      <c r="AHS17" s="33"/>
      <c r="AHT17" s="33"/>
      <c r="AHU17" s="33"/>
      <c r="AHV17" s="33"/>
      <c r="AHW17" s="33"/>
      <c r="AHX17" s="33"/>
      <c r="AHY17" s="33"/>
      <c r="AHZ17" s="33"/>
      <c r="AIA17" s="33"/>
      <c r="AIB17" s="33"/>
      <c r="AIC17" s="33"/>
      <c r="AID17" s="33"/>
      <c r="AIE17" s="33"/>
      <c r="AIF17" s="33"/>
      <c r="AIG17" s="33"/>
      <c r="AIH17" s="33"/>
      <c r="AII17" s="33"/>
      <c r="AIJ17" s="33"/>
      <c r="AIK17" s="33"/>
      <c r="AIL17" s="33"/>
      <c r="AIM17" s="33"/>
      <c r="AIN17" s="33"/>
      <c r="AIO17" s="33"/>
      <c r="AIP17" s="33"/>
      <c r="AIQ17" s="33"/>
      <c r="AIR17" s="33"/>
      <c r="AIS17" s="33"/>
      <c r="AIT17" s="33"/>
      <c r="AIU17" s="33"/>
      <c r="AIV17" s="33"/>
      <c r="AIW17" s="33"/>
      <c r="AIX17" s="33"/>
      <c r="AIY17" s="33"/>
      <c r="AIZ17" s="33"/>
      <c r="AJA17" s="33"/>
      <c r="AJB17" s="33"/>
      <c r="AJC17" s="33"/>
      <c r="AJD17" s="33"/>
      <c r="AJE17" s="33"/>
      <c r="AJF17" s="33"/>
      <c r="AJG17" s="33"/>
      <c r="AJH17" s="33"/>
      <c r="AJI17" s="33"/>
      <c r="AJJ17" s="33"/>
      <c r="AJK17" s="33"/>
      <c r="AJL17" s="33"/>
      <c r="AJM17" s="33"/>
      <c r="AJN17" s="33"/>
      <c r="AJO17" s="33"/>
      <c r="AJP17" s="33"/>
      <c r="AJQ17" s="33"/>
      <c r="AJR17" s="33"/>
      <c r="AJS17" s="33"/>
      <c r="AJT17" s="33"/>
      <c r="AJU17" s="33"/>
      <c r="AJV17" s="33"/>
      <c r="AJW17" s="33"/>
      <c r="AJX17" s="33"/>
      <c r="AJY17" s="33"/>
      <c r="AJZ17" s="33"/>
      <c r="AKA17" s="33"/>
      <c r="AKB17" s="33"/>
      <c r="AKC17" s="33"/>
      <c r="AKD17" s="33"/>
      <c r="AKE17" s="33"/>
      <c r="AKF17" s="33"/>
      <c r="AKG17" s="33"/>
      <c r="AKH17" s="33"/>
      <c r="AKI17" s="33"/>
      <c r="AKJ17" s="33"/>
      <c r="AKK17" s="33"/>
      <c r="AKL17" s="33"/>
      <c r="AKM17" s="33"/>
      <c r="AKN17" s="33"/>
      <c r="AKO17" s="33"/>
      <c r="AKP17" s="33"/>
      <c r="AKQ17" s="33"/>
      <c r="AKR17" s="33"/>
      <c r="AKS17" s="33"/>
      <c r="AKT17" s="33"/>
      <c r="AKU17" s="33"/>
      <c r="AKV17" s="33"/>
      <c r="AKW17" s="33"/>
      <c r="AKX17" s="33"/>
      <c r="AKY17" s="33"/>
      <c r="AKZ17" s="33"/>
      <c r="ALA17" s="33"/>
      <c r="ALB17" s="33"/>
      <c r="ALC17" s="33"/>
      <c r="ALD17" s="33"/>
      <c r="ALE17" s="33"/>
      <c r="ALF17" s="33"/>
      <c r="ALG17" s="33"/>
      <c r="ALH17" s="33"/>
      <c r="ALI17" s="33"/>
      <c r="ALJ17" s="33"/>
      <c r="ALK17" s="33"/>
      <c r="ALL17" s="33"/>
      <c r="ALM17" s="33"/>
      <c r="ALN17" s="33"/>
      <c r="ALO17" s="33"/>
      <c r="ALP17" s="33"/>
      <c r="ALQ17" s="33"/>
      <c r="ALR17" s="33"/>
      <c r="ALS17" s="33"/>
      <c r="ALT17" s="33"/>
      <c r="ALU17" s="33"/>
      <c r="ALV17" s="33"/>
      <c r="ALW17" s="33"/>
      <c r="ALX17" s="33"/>
      <c r="ALY17" s="33"/>
      <c r="ALZ17" s="33"/>
      <c r="AMA17" s="33"/>
      <c r="AMB17" s="33"/>
      <c r="AMC17" s="33"/>
      <c r="AMD17" s="33"/>
      <c r="AME17" s="33"/>
      <c r="AMF17" s="33"/>
      <c r="AMG17" s="33"/>
      <c r="AMH17" s="33"/>
      <c r="AMI17" s="33"/>
      <c r="AMJ17" s="33"/>
      <c r="AMK17" s="33"/>
      <c r="AML17" s="33"/>
      <c r="AMM17" s="33"/>
      <c r="AMN17" s="33"/>
      <c r="AMO17" s="33"/>
      <c r="AMP17" s="33"/>
      <c r="AMQ17" s="33"/>
      <c r="AMR17" s="33"/>
      <c r="AMS17" s="33"/>
      <c r="AMT17" s="33"/>
      <c r="AMU17" s="33"/>
      <c r="AMV17" s="33"/>
      <c r="AMW17" s="33"/>
      <c r="AMX17" s="33"/>
      <c r="AMY17" s="33"/>
      <c r="AMZ17" s="33"/>
      <c r="ANA17" s="33"/>
      <c r="ANB17" s="33"/>
      <c r="ANC17" s="33"/>
      <c r="AND17" s="33"/>
      <c r="ANE17" s="33"/>
      <c r="ANF17" s="33"/>
      <c r="ANG17" s="33"/>
      <c r="ANH17" s="33"/>
      <c r="ANI17" s="33"/>
      <c r="ANJ17" s="33"/>
      <c r="ANK17" s="33"/>
      <c r="ANL17" s="33"/>
      <c r="ANM17" s="33"/>
      <c r="ANN17" s="33"/>
      <c r="ANO17" s="33"/>
      <c r="ANP17" s="33"/>
      <c r="ANQ17" s="33"/>
      <c r="ANR17" s="33"/>
      <c r="ANS17" s="33"/>
      <c r="ANT17" s="33"/>
      <c r="ANU17" s="33"/>
      <c r="ANV17" s="33"/>
      <c r="ANW17" s="33"/>
      <c r="ANX17" s="33"/>
      <c r="ANY17" s="33"/>
      <c r="ANZ17" s="33"/>
      <c r="AOA17" s="33"/>
      <c r="AOB17" s="33"/>
      <c r="AOC17" s="33"/>
      <c r="AOD17" s="33"/>
      <c r="AOE17" s="33"/>
      <c r="AOF17" s="33"/>
      <c r="AOG17" s="33"/>
      <c r="AOH17" s="33"/>
      <c r="AOI17" s="33"/>
      <c r="AOJ17" s="33"/>
      <c r="AOK17" s="33"/>
      <c r="AOL17" s="33"/>
      <c r="AOM17" s="33"/>
      <c r="AON17" s="33"/>
      <c r="AOO17" s="33"/>
      <c r="AOP17" s="33"/>
      <c r="AOQ17" s="33"/>
      <c r="AOR17" s="33"/>
      <c r="AOS17" s="33"/>
      <c r="AOT17" s="33"/>
      <c r="AOU17" s="33"/>
      <c r="AOV17" s="33"/>
      <c r="AOW17" s="33"/>
      <c r="AOX17" s="33"/>
      <c r="AOY17" s="33"/>
      <c r="AOZ17" s="33"/>
      <c r="APA17" s="33"/>
      <c r="APB17" s="33"/>
      <c r="APC17" s="33"/>
      <c r="APD17" s="33"/>
      <c r="APE17" s="33"/>
      <c r="APF17" s="33"/>
      <c r="APG17" s="33"/>
      <c r="APH17" s="33"/>
      <c r="API17" s="33"/>
      <c r="APJ17" s="33"/>
      <c r="APK17" s="33"/>
      <c r="APL17" s="33"/>
      <c r="APM17" s="33"/>
      <c r="APN17" s="33"/>
      <c r="APO17" s="33"/>
      <c r="APP17" s="33"/>
      <c r="APQ17" s="33"/>
      <c r="APR17" s="33"/>
      <c r="APS17" s="33"/>
      <c r="APT17" s="33"/>
      <c r="APU17" s="33"/>
      <c r="APV17" s="33"/>
      <c r="APW17" s="33"/>
      <c r="APX17" s="33"/>
      <c r="APY17" s="33"/>
      <c r="APZ17" s="33"/>
      <c r="AQA17" s="33"/>
      <c r="AQB17" s="33"/>
      <c r="AQC17" s="33"/>
      <c r="AQD17" s="33"/>
      <c r="AQE17" s="33"/>
      <c r="AQF17" s="33"/>
      <c r="AQG17" s="33"/>
      <c r="AQH17" s="33"/>
      <c r="AQI17" s="33"/>
      <c r="AQJ17" s="33"/>
      <c r="AQK17" s="33"/>
      <c r="AQL17" s="33"/>
      <c r="AQM17" s="33"/>
      <c r="AQN17" s="33"/>
      <c r="AQO17" s="33"/>
      <c r="AQP17" s="33"/>
      <c r="AQQ17" s="33"/>
      <c r="AQR17" s="33"/>
      <c r="AQS17" s="33"/>
      <c r="AQT17" s="33"/>
      <c r="AQU17" s="33"/>
      <c r="AQV17" s="33"/>
      <c r="AQW17" s="33"/>
      <c r="AQX17" s="33"/>
      <c r="AQY17" s="33"/>
      <c r="AQZ17" s="33"/>
      <c r="ARA17" s="33"/>
      <c r="ARB17" s="33"/>
      <c r="ARC17" s="33"/>
      <c r="ARD17" s="33"/>
      <c r="ARE17" s="33"/>
      <c r="ARF17" s="33"/>
      <c r="ARG17" s="33"/>
      <c r="ARH17" s="33"/>
      <c r="ARI17" s="33"/>
      <c r="ARJ17" s="33"/>
      <c r="ARK17" s="33"/>
      <c r="ARL17" s="33"/>
      <c r="ARM17" s="33"/>
      <c r="ARN17" s="33"/>
      <c r="ARO17" s="33"/>
      <c r="ARP17" s="33"/>
      <c r="ARQ17" s="33"/>
      <c r="ARR17" s="33"/>
      <c r="ARS17" s="33"/>
      <c r="ART17" s="33"/>
      <c r="ARU17" s="33"/>
      <c r="ARV17" s="33"/>
      <c r="ARW17" s="33"/>
      <c r="ARX17" s="33"/>
      <c r="ARY17" s="33"/>
      <c r="ARZ17" s="33"/>
      <c r="ASA17" s="33"/>
      <c r="ASB17" s="33"/>
      <c r="ASC17" s="33"/>
      <c r="ASD17" s="33"/>
      <c r="ASE17" s="33"/>
      <c r="ASF17" s="33"/>
      <c r="ASG17" s="33"/>
      <c r="ASH17" s="33"/>
      <c r="ASI17" s="33"/>
      <c r="ASJ17" s="33"/>
      <c r="ASK17" s="33"/>
      <c r="ASL17" s="33"/>
      <c r="ASM17" s="33"/>
      <c r="ASN17" s="33"/>
      <c r="ASO17" s="33"/>
      <c r="ASP17" s="33"/>
      <c r="ASQ17" s="33"/>
      <c r="ASR17" s="33"/>
      <c r="ASS17" s="33"/>
      <c r="AST17" s="33"/>
      <c r="ASU17" s="33"/>
      <c r="ASV17" s="33"/>
      <c r="ASW17" s="33"/>
      <c r="ASX17" s="33"/>
      <c r="ASY17" s="33"/>
      <c r="ASZ17" s="33"/>
      <c r="ATA17" s="33"/>
      <c r="ATB17" s="33"/>
      <c r="ATC17" s="33"/>
      <c r="ATD17" s="33"/>
      <c r="ATE17" s="33"/>
      <c r="ATF17" s="33"/>
      <c r="ATG17" s="33"/>
      <c r="ATH17" s="33"/>
      <c r="ATI17" s="33"/>
      <c r="ATJ17" s="33"/>
      <c r="ATK17" s="33"/>
      <c r="ATL17" s="33"/>
      <c r="ATM17" s="33"/>
      <c r="ATN17" s="33"/>
      <c r="ATO17" s="33"/>
      <c r="ATP17" s="33"/>
      <c r="ATQ17" s="33"/>
      <c r="ATR17" s="33"/>
      <c r="ATS17" s="33"/>
      <c r="ATT17" s="33"/>
      <c r="ATU17" s="33"/>
      <c r="ATV17" s="33"/>
      <c r="ATW17" s="33"/>
      <c r="ATX17" s="33"/>
      <c r="ATY17" s="33"/>
      <c r="ATZ17" s="33"/>
      <c r="AUA17" s="33"/>
      <c r="AUB17" s="33"/>
      <c r="AUC17" s="33"/>
      <c r="AUD17" s="33"/>
      <c r="AUE17" s="33"/>
      <c r="AUF17" s="33"/>
      <c r="AUG17" s="33"/>
      <c r="AUH17" s="33"/>
      <c r="AUI17" s="33"/>
      <c r="AUJ17" s="33"/>
      <c r="AUK17" s="33"/>
      <c r="AUL17" s="33"/>
      <c r="AUM17" s="33"/>
      <c r="AUN17" s="33"/>
      <c r="AUO17" s="33"/>
      <c r="AUP17" s="33"/>
      <c r="AUQ17" s="33"/>
      <c r="AUR17" s="33"/>
      <c r="AUS17" s="33"/>
      <c r="AUT17" s="33"/>
      <c r="AUU17" s="33"/>
      <c r="AUV17" s="33"/>
      <c r="AUW17" s="33"/>
      <c r="AUX17" s="33"/>
      <c r="AUY17" s="33"/>
      <c r="AUZ17" s="33"/>
      <c r="AVA17" s="33"/>
      <c r="AVB17" s="33"/>
      <c r="AVC17" s="33"/>
      <c r="AVD17" s="33"/>
      <c r="AVE17" s="33"/>
      <c r="AVF17" s="33"/>
      <c r="AVG17" s="33"/>
      <c r="AVH17" s="33"/>
      <c r="AVI17" s="33"/>
      <c r="AVJ17" s="33"/>
      <c r="AVK17" s="33"/>
      <c r="AVL17" s="33"/>
      <c r="AVM17" s="33"/>
      <c r="AVN17" s="33"/>
      <c r="AVO17" s="33"/>
      <c r="AVP17" s="33"/>
      <c r="AVQ17" s="33"/>
      <c r="AVR17" s="33"/>
      <c r="AVS17" s="33"/>
      <c r="AVT17" s="33"/>
      <c r="AVU17" s="33"/>
      <c r="AVV17" s="33"/>
      <c r="AVW17" s="33"/>
      <c r="AVX17" s="33"/>
      <c r="AVY17" s="33"/>
      <c r="AVZ17" s="33"/>
      <c r="AWA17" s="33"/>
      <c r="AWB17" s="33"/>
      <c r="AWC17" s="33"/>
      <c r="AWD17" s="33"/>
      <c r="AWE17" s="33"/>
      <c r="AWF17" s="33"/>
      <c r="AWG17" s="33"/>
      <c r="AWH17" s="33"/>
      <c r="AWI17" s="33"/>
      <c r="AWJ17" s="33"/>
      <c r="AWK17" s="33"/>
      <c r="AWL17" s="33"/>
      <c r="AWM17" s="33"/>
      <c r="AWN17" s="33"/>
      <c r="AWO17" s="33"/>
      <c r="AWP17" s="33"/>
      <c r="AWQ17" s="33"/>
      <c r="AWR17" s="33"/>
      <c r="AWS17" s="33"/>
      <c r="AWT17" s="33"/>
      <c r="AWU17" s="33"/>
      <c r="AWV17" s="33"/>
      <c r="AWW17" s="33"/>
      <c r="AWX17" s="33"/>
      <c r="AWY17" s="33"/>
      <c r="AWZ17" s="33"/>
      <c r="AXA17" s="33"/>
      <c r="AXB17" s="33"/>
      <c r="AXC17" s="33"/>
      <c r="AXD17" s="33"/>
      <c r="AXE17" s="33"/>
      <c r="AXF17" s="33"/>
      <c r="AXG17" s="33"/>
      <c r="AXH17" s="33"/>
      <c r="AXI17" s="33"/>
      <c r="AXJ17" s="33"/>
      <c r="AXK17" s="33"/>
      <c r="AXL17" s="33"/>
      <c r="AXM17" s="33"/>
      <c r="AXN17" s="33"/>
    </row>
    <row r="18" spans="1:1314" s="23" customFormat="1" ht="13.8">
      <c r="A18" s="194"/>
      <c r="B18" s="15"/>
      <c r="C18" s="43"/>
      <c r="D18" s="154"/>
      <c r="E18" s="159"/>
      <c r="F18" s="154"/>
      <c r="G18" s="154"/>
      <c r="H18" s="155">
        <f t="shared" si="4"/>
        <v>0</v>
      </c>
      <c r="I18" s="156"/>
      <c r="J18" s="155">
        <f t="shared" si="5"/>
        <v>0</v>
      </c>
      <c r="K18" s="161"/>
      <c r="L18" s="155">
        <f t="shared" si="6"/>
        <v>0</v>
      </c>
      <c r="M18" s="161"/>
      <c r="N18" s="162">
        <f t="shared" si="11"/>
        <v>0</v>
      </c>
      <c r="O18" s="163"/>
      <c r="P18" s="163"/>
      <c r="Q18" s="194"/>
      <c r="R18" s="15"/>
      <c r="S18" s="33"/>
      <c r="T18" s="33"/>
      <c r="U18" s="33"/>
      <c r="V18" s="33"/>
      <c r="W18" s="33"/>
      <c r="X18" s="33"/>
      <c r="Y18" s="33"/>
      <c r="Z18" s="33"/>
      <c r="AA18" s="33"/>
      <c r="AB18" s="36">
        <f t="shared" si="1"/>
        <v>0</v>
      </c>
      <c r="AC18" s="35">
        <f t="shared" si="8"/>
        <v>0</v>
      </c>
      <c r="AD18" s="35">
        <f t="shared" si="9"/>
        <v>0</v>
      </c>
      <c r="AE18" s="35">
        <f t="shared" si="2"/>
        <v>0</v>
      </c>
      <c r="AF18" s="35">
        <f t="shared" si="10"/>
        <v>0</v>
      </c>
      <c r="AG18" s="35">
        <f>IF('Interactive Analysis Tool'!C27="X",0,'Session Reconciliation Summary'!H18*0.005)</f>
        <v>0</v>
      </c>
      <c r="AH18" s="35">
        <f t="shared" si="3"/>
        <v>0</v>
      </c>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c r="FW18" s="33"/>
      <c r="FX18" s="33"/>
      <c r="FY18" s="33"/>
      <c r="FZ18" s="33"/>
      <c r="GA18" s="33"/>
      <c r="GB18" s="33"/>
      <c r="GC18" s="33"/>
      <c r="GD18" s="33"/>
      <c r="GE18" s="33"/>
      <c r="GF18" s="33"/>
      <c r="GG18" s="33"/>
      <c r="GH18" s="33"/>
      <c r="GI18" s="33"/>
      <c r="GJ18" s="33"/>
      <c r="GK18" s="33"/>
      <c r="GL18" s="33"/>
      <c r="GM18" s="33"/>
      <c r="GN18" s="33"/>
      <c r="GO18" s="33"/>
      <c r="GP18" s="33"/>
      <c r="GQ18" s="33"/>
      <c r="GR18" s="33"/>
      <c r="GS18" s="33"/>
      <c r="GT18" s="33"/>
      <c r="GU18" s="33"/>
      <c r="GV18" s="33"/>
      <c r="GW18" s="33"/>
      <c r="GX18" s="33"/>
      <c r="GY18" s="33"/>
      <c r="GZ18" s="33"/>
      <c r="HA18" s="33"/>
      <c r="HB18" s="33"/>
      <c r="HC18" s="33"/>
      <c r="HD18" s="33"/>
      <c r="HE18" s="33"/>
      <c r="HF18" s="33"/>
      <c r="HG18" s="33"/>
      <c r="HH18" s="33"/>
      <c r="HI18" s="33"/>
      <c r="HJ18" s="33"/>
      <c r="HK18" s="33"/>
      <c r="HL18" s="33"/>
      <c r="HM18" s="33"/>
      <c r="HN18" s="33"/>
      <c r="HO18" s="33"/>
      <c r="HP18" s="33"/>
      <c r="HQ18" s="33"/>
      <c r="HR18" s="33"/>
      <c r="HS18" s="33"/>
      <c r="HT18" s="33"/>
      <c r="HU18" s="33"/>
      <c r="HV18" s="33"/>
      <c r="HW18" s="33"/>
      <c r="HX18" s="33"/>
      <c r="HY18" s="33"/>
      <c r="HZ18" s="33"/>
      <c r="IA18" s="33"/>
      <c r="IB18" s="33"/>
      <c r="IC18" s="33"/>
      <c r="ID18" s="33"/>
      <c r="IE18" s="33"/>
      <c r="IF18" s="33"/>
      <c r="IG18" s="33"/>
      <c r="IH18" s="33"/>
      <c r="II18" s="33"/>
      <c r="IJ18" s="33"/>
      <c r="IK18" s="33"/>
      <c r="IL18" s="33"/>
      <c r="IM18" s="33"/>
      <c r="IN18" s="33"/>
      <c r="IO18" s="33"/>
      <c r="IP18" s="33"/>
      <c r="IQ18" s="33"/>
      <c r="IR18" s="33"/>
      <c r="IS18" s="33"/>
      <c r="IT18" s="33"/>
      <c r="IU18" s="33"/>
      <c r="IV18" s="33"/>
      <c r="IW18" s="33"/>
      <c r="IX18" s="33"/>
      <c r="IY18" s="33"/>
      <c r="IZ18" s="33"/>
      <c r="JA18" s="33"/>
      <c r="JB18" s="33"/>
      <c r="JC18" s="33"/>
      <c r="JD18" s="33"/>
      <c r="JE18" s="33"/>
      <c r="JF18" s="33"/>
      <c r="JG18" s="33"/>
      <c r="JH18" s="33"/>
      <c r="JI18" s="33"/>
      <c r="JJ18" s="33"/>
      <c r="JK18" s="33"/>
      <c r="JL18" s="33"/>
      <c r="JM18" s="33"/>
      <c r="JN18" s="33"/>
      <c r="JO18" s="33"/>
      <c r="JP18" s="33"/>
      <c r="JQ18" s="33"/>
      <c r="JR18" s="33"/>
      <c r="JS18" s="33"/>
      <c r="JT18" s="33"/>
      <c r="JU18" s="33"/>
      <c r="JV18" s="33"/>
      <c r="JW18" s="33"/>
      <c r="JX18" s="33"/>
      <c r="JY18" s="33"/>
      <c r="JZ18" s="33"/>
      <c r="KA18" s="33"/>
      <c r="KB18" s="33"/>
      <c r="KC18" s="33"/>
      <c r="KD18" s="33"/>
      <c r="KE18" s="33"/>
      <c r="KF18" s="33"/>
      <c r="KG18" s="33"/>
      <c r="KH18" s="33"/>
      <c r="KI18" s="33"/>
      <c r="KJ18" s="33"/>
      <c r="KK18" s="33"/>
      <c r="KL18" s="33"/>
      <c r="KM18" s="33"/>
      <c r="KN18" s="33"/>
      <c r="KO18" s="33"/>
      <c r="KP18" s="33"/>
      <c r="KQ18" s="33"/>
      <c r="KR18" s="33"/>
      <c r="KS18" s="33"/>
      <c r="KT18" s="33"/>
      <c r="KU18" s="33"/>
      <c r="KV18" s="33"/>
      <c r="KW18" s="33"/>
      <c r="KX18" s="33"/>
      <c r="KY18" s="33"/>
      <c r="KZ18" s="33"/>
      <c r="LA18" s="33"/>
      <c r="LB18" s="33"/>
      <c r="LC18" s="33"/>
      <c r="LD18" s="33"/>
      <c r="LE18" s="33"/>
      <c r="LF18" s="33"/>
      <c r="LG18" s="33"/>
      <c r="LH18" s="33"/>
      <c r="LI18" s="33"/>
      <c r="LJ18" s="33"/>
      <c r="LK18" s="33"/>
      <c r="LL18" s="33"/>
      <c r="LM18" s="33"/>
      <c r="LN18" s="33"/>
      <c r="LO18" s="33"/>
      <c r="LP18" s="33"/>
      <c r="LQ18" s="33"/>
      <c r="LR18" s="33"/>
      <c r="LS18" s="33"/>
      <c r="LT18" s="33"/>
      <c r="LU18" s="33"/>
      <c r="LV18" s="33"/>
      <c r="LW18" s="33"/>
      <c r="LX18" s="33"/>
      <c r="LY18" s="33"/>
      <c r="LZ18" s="33"/>
      <c r="MA18" s="33"/>
      <c r="MB18" s="33"/>
      <c r="MC18" s="33"/>
      <c r="MD18" s="33"/>
      <c r="ME18" s="33"/>
      <c r="MF18" s="33"/>
      <c r="MG18" s="33"/>
      <c r="MH18" s="33"/>
      <c r="MI18" s="33"/>
      <c r="MJ18" s="33"/>
      <c r="MK18" s="33"/>
      <c r="ML18" s="33"/>
      <c r="MM18" s="33"/>
      <c r="MN18" s="33"/>
      <c r="MO18" s="33"/>
      <c r="MP18" s="33"/>
      <c r="MQ18" s="33"/>
      <c r="MR18" s="33"/>
      <c r="MS18" s="33"/>
      <c r="MT18" s="33"/>
      <c r="MU18" s="33"/>
      <c r="MV18" s="33"/>
      <c r="MW18" s="33"/>
      <c r="MX18" s="33"/>
      <c r="MY18" s="33"/>
      <c r="MZ18" s="33"/>
      <c r="NA18" s="33"/>
      <c r="NB18" s="33"/>
      <c r="NC18" s="33"/>
      <c r="ND18" s="33"/>
      <c r="NE18" s="33"/>
      <c r="NF18" s="33"/>
      <c r="NG18" s="33"/>
      <c r="NH18" s="33"/>
      <c r="NI18" s="33"/>
      <c r="NJ18" s="33"/>
      <c r="NK18" s="33"/>
      <c r="NL18" s="33"/>
      <c r="NM18" s="33"/>
      <c r="NN18" s="33"/>
      <c r="NO18" s="33"/>
      <c r="NP18" s="33"/>
      <c r="NQ18" s="33"/>
      <c r="NR18" s="33"/>
      <c r="NS18" s="33"/>
      <c r="NT18" s="33"/>
      <c r="NU18" s="33"/>
      <c r="NV18" s="33"/>
      <c r="NW18" s="33"/>
      <c r="NX18" s="33"/>
      <c r="NY18" s="33"/>
      <c r="NZ18" s="33"/>
      <c r="OA18" s="33"/>
      <c r="OB18" s="33"/>
      <c r="OC18" s="33"/>
      <c r="OD18" s="33"/>
      <c r="OE18" s="33"/>
      <c r="OF18" s="33"/>
      <c r="OG18" s="33"/>
      <c r="OH18" s="33"/>
      <c r="OI18" s="33"/>
      <c r="OJ18" s="33"/>
      <c r="OK18" s="33"/>
      <c r="OL18" s="33"/>
      <c r="OM18" s="33"/>
      <c r="ON18" s="33"/>
      <c r="OO18" s="33"/>
      <c r="OP18" s="33"/>
      <c r="OQ18" s="33"/>
      <c r="OR18" s="33"/>
      <c r="OS18" s="33"/>
      <c r="OT18" s="33"/>
      <c r="OU18" s="33"/>
      <c r="OV18" s="33"/>
      <c r="OW18" s="33"/>
      <c r="OX18" s="33"/>
      <c r="OY18" s="33"/>
      <c r="OZ18" s="33"/>
      <c r="PA18" s="33"/>
      <c r="PB18" s="33"/>
      <c r="PC18" s="33"/>
      <c r="PD18" s="33"/>
      <c r="PE18" s="33"/>
      <c r="PF18" s="33"/>
      <c r="PG18" s="33"/>
      <c r="PH18" s="33"/>
      <c r="PI18" s="33"/>
      <c r="PJ18" s="33"/>
      <c r="PK18" s="33"/>
      <c r="PL18" s="33"/>
      <c r="PM18" s="33"/>
      <c r="PN18" s="33"/>
      <c r="PO18" s="33"/>
      <c r="PP18" s="33"/>
      <c r="PQ18" s="33"/>
      <c r="PR18" s="33"/>
      <c r="PS18" s="33"/>
      <c r="PT18" s="33"/>
      <c r="PU18" s="33"/>
      <c r="PV18" s="33"/>
      <c r="PW18" s="33"/>
      <c r="PX18" s="33"/>
      <c r="PY18" s="33"/>
      <c r="PZ18" s="33"/>
      <c r="QA18" s="33"/>
      <c r="QB18" s="33"/>
      <c r="QC18" s="33"/>
      <c r="QD18" s="33"/>
      <c r="QE18" s="33"/>
      <c r="QF18" s="33"/>
      <c r="QG18" s="33"/>
      <c r="QH18" s="33"/>
      <c r="QI18" s="33"/>
      <c r="QJ18" s="33"/>
      <c r="QK18" s="33"/>
      <c r="QL18" s="33"/>
      <c r="QM18" s="33"/>
      <c r="QN18" s="33"/>
      <c r="QO18" s="33"/>
      <c r="QP18" s="33"/>
      <c r="QQ18" s="33"/>
      <c r="QR18" s="33"/>
      <c r="QS18" s="33"/>
      <c r="QT18" s="33"/>
      <c r="QU18" s="33"/>
      <c r="QV18" s="33"/>
      <c r="QW18" s="33"/>
      <c r="QX18" s="33"/>
      <c r="QY18" s="33"/>
      <c r="QZ18" s="33"/>
      <c r="RA18" s="33"/>
      <c r="RB18" s="33"/>
      <c r="RC18" s="33"/>
      <c r="RD18" s="33"/>
      <c r="RE18" s="33"/>
      <c r="RF18" s="33"/>
      <c r="RG18" s="33"/>
      <c r="RH18" s="33"/>
      <c r="RI18" s="33"/>
      <c r="RJ18" s="33"/>
      <c r="RK18" s="33"/>
      <c r="RL18" s="33"/>
      <c r="RM18" s="33"/>
      <c r="RN18" s="33"/>
      <c r="RO18" s="33"/>
      <c r="RP18" s="33"/>
      <c r="RQ18" s="33"/>
      <c r="RR18" s="33"/>
      <c r="RS18" s="33"/>
      <c r="RT18" s="33"/>
      <c r="RU18" s="33"/>
      <c r="RV18" s="33"/>
      <c r="RW18" s="33"/>
      <c r="RX18" s="33"/>
      <c r="RY18" s="33"/>
      <c r="RZ18" s="33"/>
      <c r="SA18" s="33"/>
      <c r="SB18" s="33"/>
      <c r="SC18" s="33"/>
      <c r="SD18" s="33"/>
      <c r="SE18" s="33"/>
      <c r="SF18" s="33"/>
      <c r="SG18" s="33"/>
      <c r="SH18" s="33"/>
      <c r="SI18" s="33"/>
      <c r="SJ18" s="33"/>
      <c r="SK18" s="33"/>
      <c r="SL18" s="33"/>
      <c r="SM18" s="33"/>
      <c r="SN18" s="33"/>
      <c r="SO18" s="33"/>
      <c r="SP18" s="33"/>
      <c r="SQ18" s="33"/>
      <c r="SR18" s="33"/>
      <c r="SS18" s="33"/>
      <c r="ST18" s="33"/>
      <c r="SU18" s="33"/>
      <c r="SV18" s="33"/>
      <c r="SW18" s="33"/>
      <c r="SX18" s="33"/>
      <c r="SY18" s="33"/>
      <c r="SZ18" s="33"/>
      <c r="TA18" s="33"/>
      <c r="TB18" s="33"/>
      <c r="TC18" s="33"/>
      <c r="TD18" s="33"/>
      <c r="TE18" s="33"/>
      <c r="TF18" s="33"/>
      <c r="TG18" s="33"/>
      <c r="TH18" s="33"/>
      <c r="TI18" s="33"/>
      <c r="TJ18" s="33"/>
      <c r="TK18" s="33"/>
      <c r="TL18" s="33"/>
      <c r="TM18" s="33"/>
      <c r="TN18" s="33"/>
      <c r="TO18" s="33"/>
      <c r="TP18" s="33"/>
      <c r="TQ18" s="33"/>
      <c r="TR18" s="33"/>
      <c r="TS18" s="33"/>
      <c r="TT18" s="33"/>
      <c r="TU18" s="33"/>
      <c r="TV18" s="33"/>
      <c r="TW18" s="33"/>
      <c r="TX18" s="33"/>
      <c r="TY18" s="33"/>
      <c r="TZ18" s="33"/>
      <c r="UA18" s="33"/>
      <c r="UB18" s="33"/>
      <c r="UC18" s="33"/>
      <c r="UD18" s="33"/>
      <c r="UE18" s="33"/>
      <c r="UF18" s="33"/>
      <c r="UG18" s="33"/>
      <c r="UH18" s="33"/>
      <c r="UI18" s="33"/>
      <c r="UJ18" s="33"/>
      <c r="UK18" s="33"/>
      <c r="UL18" s="33"/>
      <c r="UM18" s="33"/>
      <c r="UN18" s="33"/>
      <c r="UO18" s="33"/>
      <c r="UP18" s="33"/>
      <c r="UQ18" s="33"/>
      <c r="UR18" s="33"/>
      <c r="US18" s="33"/>
      <c r="UT18" s="33"/>
      <c r="UU18" s="33"/>
      <c r="UV18" s="33"/>
      <c r="UW18" s="33"/>
      <c r="UX18" s="33"/>
      <c r="UY18" s="33"/>
      <c r="UZ18" s="33"/>
      <c r="VA18" s="33"/>
      <c r="VB18" s="33"/>
      <c r="VC18" s="33"/>
      <c r="VD18" s="33"/>
      <c r="VE18" s="33"/>
      <c r="VF18" s="33"/>
      <c r="VG18" s="33"/>
      <c r="VH18" s="33"/>
      <c r="VI18" s="33"/>
      <c r="VJ18" s="33"/>
      <c r="VK18" s="33"/>
      <c r="VL18" s="33"/>
      <c r="VM18" s="33"/>
      <c r="VN18" s="33"/>
      <c r="VO18" s="33"/>
      <c r="VP18" s="33"/>
      <c r="VQ18" s="33"/>
      <c r="VR18" s="33"/>
      <c r="VS18" s="33"/>
      <c r="VT18" s="33"/>
      <c r="VU18" s="33"/>
      <c r="VV18" s="33"/>
      <c r="VW18" s="33"/>
      <c r="VX18" s="33"/>
      <c r="VY18" s="33"/>
      <c r="VZ18" s="33"/>
      <c r="WA18" s="33"/>
      <c r="WB18" s="33"/>
      <c r="WC18" s="33"/>
      <c r="WD18" s="33"/>
      <c r="WE18" s="33"/>
      <c r="WF18" s="33"/>
      <c r="WG18" s="33"/>
      <c r="WH18" s="33"/>
      <c r="WI18" s="33"/>
      <c r="WJ18" s="33"/>
      <c r="WK18" s="33"/>
      <c r="WL18" s="33"/>
      <c r="WM18" s="33"/>
      <c r="WN18" s="33"/>
      <c r="WO18" s="33"/>
      <c r="WP18" s="33"/>
      <c r="WQ18" s="33"/>
      <c r="WR18" s="33"/>
      <c r="WS18" s="33"/>
      <c r="WT18" s="33"/>
      <c r="WU18" s="33"/>
      <c r="WV18" s="33"/>
      <c r="WW18" s="33"/>
      <c r="WX18" s="33"/>
      <c r="WY18" s="33"/>
      <c r="WZ18" s="33"/>
      <c r="XA18" s="33"/>
      <c r="XB18" s="33"/>
      <c r="XC18" s="33"/>
      <c r="XD18" s="33"/>
      <c r="XE18" s="33"/>
      <c r="XF18" s="33"/>
      <c r="XG18" s="33"/>
      <c r="XH18" s="33"/>
      <c r="XI18" s="33"/>
      <c r="XJ18" s="33"/>
      <c r="XK18" s="33"/>
      <c r="XL18" s="33"/>
      <c r="XM18" s="33"/>
      <c r="XN18" s="33"/>
      <c r="XO18" s="33"/>
      <c r="XP18" s="33"/>
      <c r="XQ18" s="33"/>
      <c r="XR18" s="33"/>
      <c r="XS18" s="33"/>
      <c r="XT18" s="33"/>
      <c r="XU18" s="33"/>
      <c r="XV18" s="33"/>
      <c r="XW18" s="33"/>
      <c r="XX18" s="33"/>
      <c r="XY18" s="33"/>
      <c r="XZ18" s="33"/>
      <c r="YA18" s="33"/>
      <c r="YB18" s="33"/>
      <c r="YC18" s="33"/>
      <c r="YD18" s="33"/>
      <c r="YE18" s="33"/>
      <c r="YF18" s="33"/>
      <c r="YG18" s="33"/>
      <c r="YH18" s="33"/>
      <c r="YI18" s="33"/>
      <c r="YJ18" s="33"/>
      <c r="YK18" s="33"/>
      <c r="YL18" s="33"/>
      <c r="YM18" s="33"/>
      <c r="YN18" s="33"/>
      <c r="YO18" s="33"/>
      <c r="YP18" s="33"/>
      <c r="YQ18" s="33"/>
      <c r="YR18" s="33"/>
      <c r="YS18" s="33"/>
      <c r="YT18" s="33"/>
      <c r="YU18" s="33"/>
      <c r="YV18" s="33"/>
      <c r="YW18" s="33"/>
      <c r="YX18" s="33"/>
      <c r="YY18" s="33"/>
      <c r="YZ18" s="33"/>
      <c r="ZA18" s="33"/>
      <c r="ZB18" s="33"/>
      <c r="ZC18" s="33"/>
      <c r="ZD18" s="33"/>
      <c r="ZE18" s="33"/>
      <c r="ZF18" s="33"/>
      <c r="ZG18" s="33"/>
      <c r="ZH18" s="33"/>
      <c r="ZI18" s="33"/>
      <c r="ZJ18" s="33"/>
      <c r="ZK18" s="33"/>
      <c r="ZL18" s="33"/>
      <c r="ZM18" s="33"/>
      <c r="ZN18" s="33"/>
      <c r="ZO18" s="33"/>
      <c r="ZP18" s="33"/>
      <c r="ZQ18" s="33"/>
      <c r="ZR18" s="33"/>
      <c r="ZS18" s="33"/>
      <c r="ZT18" s="33"/>
      <c r="ZU18" s="33"/>
      <c r="ZV18" s="33"/>
      <c r="ZW18" s="33"/>
      <c r="ZX18" s="33"/>
      <c r="ZY18" s="33"/>
      <c r="ZZ18" s="33"/>
      <c r="AAA18" s="33"/>
      <c r="AAB18" s="33"/>
      <c r="AAC18" s="33"/>
      <c r="AAD18" s="33"/>
      <c r="AAE18" s="33"/>
      <c r="AAF18" s="33"/>
      <c r="AAG18" s="33"/>
      <c r="AAH18" s="33"/>
      <c r="AAI18" s="33"/>
      <c r="AAJ18" s="33"/>
      <c r="AAK18" s="33"/>
      <c r="AAL18" s="33"/>
      <c r="AAM18" s="33"/>
      <c r="AAN18" s="33"/>
      <c r="AAO18" s="33"/>
      <c r="AAP18" s="33"/>
      <c r="AAQ18" s="33"/>
      <c r="AAR18" s="33"/>
      <c r="AAS18" s="33"/>
      <c r="AAT18" s="33"/>
      <c r="AAU18" s="33"/>
      <c r="AAV18" s="33"/>
      <c r="AAW18" s="33"/>
      <c r="AAX18" s="33"/>
      <c r="AAY18" s="33"/>
      <c r="AAZ18" s="33"/>
      <c r="ABA18" s="33"/>
      <c r="ABB18" s="33"/>
      <c r="ABC18" s="33"/>
      <c r="ABD18" s="33"/>
      <c r="ABE18" s="33"/>
      <c r="ABF18" s="33"/>
      <c r="ABG18" s="33"/>
      <c r="ABH18" s="33"/>
      <c r="ABI18" s="33"/>
      <c r="ABJ18" s="33"/>
      <c r="ABK18" s="33"/>
      <c r="ABL18" s="33"/>
      <c r="ABM18" s="33"/>
      <c r="ABN18" s="33"/>
      <c r="ABO18" s="33"/>
      <c r="ABP18" s="33"/>
      <c r="ABQ18" s="33"/>
      <c r="ABR18" s="33"/>
      <c r="ABS18" s="33"/>
      <c r="ABT18" s="33"/>
      <c r="ABU18" s="33"/>
      <c r="ABV18" s="33"/>
      <c r="ABW18" s="33"/>
      <c r="ABX18" s="33"/>
      <c r="ABY18" s="33"/>
      <c r="ABZ18" s="33"/>
      <c r="ACA18" s="33"/>
      <c r="ACB18" s="33"/>
      <c r="ACC18" s="33"/>
      <c r="ACD18" s="33"/>
      <c r="ACE18" s="33"/>
      <c r="ACF18" s="33"/>
      <c r="ACG18" s="33"/>
      <c r="ACH18" s="33"/>
      <c r="ACI18" s="33"/>
      <c r="ACJ18" s="33"/>
      <c r="ACK18" s="33"/>
      <c r="ACL18" s="33"/>
      <c r="ACM18" s="33"/>
      <c r="ACN18" s="33"/>
      <c r="ACO18" s="33"/>
      <c r="ACP18" s="33"/>
      <c r="ACQ18" s="33"/>
      <c r="ACR18" s="33"/>
      <c r="ACS18" s="33"/>
      <c r="ACT18" s="33"/>
      <c r="ACU18" s="33"/>
      <c r="ACV18" s="33"/>
      <c r="ACW18" s="33"/>
      <c r="ACX18" s="33"/>
      <c r="ACY18" s="33"/>
      <c r="ACZ18" s="33"/>
      <c r="ADA18" s="33"/>
      <c r="ADB18" s="33"/>
      <c r="ADC18" s="33"/>
      <c r="ADD18" s="33"/>
      <c r="ADE18" s="33"/>
      <c r="ADF18" s="33"/>
      <c r="ADG18" s="33"/>
      <c r="ADH18" s="33"/>
      <c r="ADI18" s="33"/>
      <c r="ADJ18" s="33"/>
      <c r="ADK18" s="33"/>
      <c r="ADL18" s="33"/>
      <c r="ADM18" s="33"/>
      <c r="ADN18" s="33"/>
      <c r="ADO18" s="33"/>
      <c r="ADP18" s="33"/>
      <c r="ADQ18" s="33"/>
      <c r="ADR18" s="33"/>
      <c r="ADS18" s="33"/>
      <c r="ADT18" s="33"/>
      <c r="ADU18" s="33"/>
      <c r="ADV18" s="33"/>
      <c r="ADW18" s="33"/>
      <c r="ADX18" s="33"/>
      <c r="ADY18" s="33"/>
      <c r="ADZ18" s="33"/>
      <c r="AEA18" s="33"/>
      <c r="AEB18" s="33"/>
      <c r="AEC18" s="33"/>
      <c r="AED18" s="33"/>
      <c r="AEE18" s="33"/>
      <c r="AEF18" s="33"/>
      <c r="AEG18" s="33"/>
      <c r="AEH18" s="33"/>
      <c r="AEI18" s="33"/>
      <c r="AEJ18" s="33"/>
      <c r="AEK18" s="33"/>
      <c r="AEL18" s="33"/>
      <c r="AEM18" s="33"/>
      <c r="AEN18" s="33"/>
      <c r="AEO18" s="33"/>
      <c r="AEP18" s="33"/>
      <c r="AEQ18" s="33"/>
      <c r="AER18" s="33"/>
      <c r="AES18" s="33"/>
      <c r="AET18" s="33"/>
      <c r="AEU18" s="33"/>
      <c r="AEV18" s="33"/>
      <c r="AEW18" s="33"/>
      <c r="AEX18" s="33"/>
      <c r="AEY18" s="33"/>
      <c r="AEZ18" s="33"/>
      <c r="AFA18" s="33"/>
      <c r="AFB18" s="33"/>
      <c r="AFC18" s="33"/>
      <c r="AFD18" s="33"/>
      <c r="AFE18" s="33"/>
      <c r="AFF18" s="33"/>
      <c r="AFG18" s="33"/>
      <c r="AFH18" s="33"/>
      <c r="AFI18" s="33"/>
      <c r="AFJ18" s="33"/>
      <c r="AFK18" s="33"/>
      <c r="AFL18" s="33"/>
      <c r="AFM18" s="33"/>
      <c r="AFN18" s="33"/>
      <c r="AFO18" s="33"/>
      <c r="AFP18" s="33"/>
      <c r="AFQ18" s="33"/>
      <c r="AFR18" s="33"/>
      <c r="AFS18" s="33"/>
      <c r="AFT18" s="33"/>
      <c r="AFU18" s="33"/>
      <c r="AFV18" s="33"/>
      <c r="AFW18" s="33"/>
      <c r="AFX18" s="33"/>
      <c r="AFY18" s="33"/>
      <c r="AFZ18" s="33"/>
      <c r="AGA18" s="33"/>
      <c r="AGB18" s="33"/>
      <c r="AGC18" s="33"/>
      <c r="AGD18" s="33"/>
      <c r="AGE18" s="33"/>
      <c r="AGF18" s="33"/>
      <c r="AGG18" s="33"/>
      <c r="AGH18" s="33"/>
      <c r="AGI18" s="33"/>
      <c r="AGJ18" s="33"/>
      <c r="AGK18" s="33"/>
      <c r="AGL18" s="33"/>
      <c r="AGM18" s="33"/>
      <c r="AGN18" s="33"/>
      <c r="AGO18" s="33"/>
      <c r="AGP18" s="33"/>
      <c r="AGQ18" s="33"/>
      <c r="AGR18" s="33"/>
      <c r="AGS18" s="33"/>
      <c r="AGT18" s="33"/>
      <c r="AGU18" s="33"/>
      <c r="AGV18" s="33"/>
      <c r="AGW18" s="33"/>
      <c r="AGX18" s="33"/>
      <c r="AGY18" s="33"/>
      <c r="AGZ18" s="33"/>
      <c r="AHA18" s="33"/>
      <c r="AHB18" s="33"/>
      <c r="AHC18" s="33"/>
      <c r="AHD18" s="33"/>
      <c r="AHE18" s="33"/>
      <c r="AHF18" s="33"/>
      <c r="AHG18" s="33"/>
      <c r="AHH18" s="33"/>
      <c r="AHI18" s="33"/>
      <c r="AHJ18" s="33"/>
      <c r="AHK18" s="33"/>
      <c r="AHL18" s="33"/>
      <c r="AHM18" s="33"/>
      <c r="AHN18" s="33"/>
      <c r="AHO18" s="33"/>
      <c r="AHP18" s="33"/>
      <c r="AHQ18" s="33"/>
      <c r="AHR18" s="33"/>
      <c r="AHS18" s="33"/>
      <c r="AHT18" s="33"/>
      <c r="AHU18" s="33"/>
      <c r="AHV18" s="33"/>
      <c r="AHW18" s="33"/>
      <c r="AHX18" s="33"/>
      <c r="AHY18" s="33"/>
      <c r="AHZ18" s="33"/>
      <c r="AIA18" s="33"/>
      <c r="AIB18" s="33"/>
      <c r="AIC18" s="33"/>
      <c r="AID18" s="33"/>
      <c r="AIE18" s="33"/>
      <c r="AIF18" s="33"/>
      <c r="AIG18" s="33"/>
      <c r="AIH18" s="33"/>
      <c r="AII18" s="33"/>
      <c r="AIJ18" s="33"/>
      <c r="AIK18" s="33"/>
      <c r="AIL18" s="33"/>
      <c r="AIM18" s="33"/>
      <c r="AIN18" s="33"/>
      <c r="AIO18" s="33"/>
      <c r="AIP18" s="33"/>
      <c r="AIQ18" s="33"/>
      <c r="AIR18" s="33"/>
      <c r="AIS18" s="33"/>
      <c r="AIT18" s="33"/>
      <c r="AIU18" s="33"/>
      <c r="AIV18" s="33"/>
      <c r="AIW18" s="33"/>
      <c r="AIX18" s="33"/>
      <c r="AIY18" s="33"/>
      <c r="AIZ18" s="33"/>
      <c r="AJA18" s="33"/>
      <c r="AJB18" s="33"/>
      <c r="AJC18" s="33"/>
      <c r="AJD18" s="33"/>
      <c r="AJE18" s="33"/>
      <c r="AJF18" s="33"/>
      <c r="AJG18" s="33"/>
      <c r="AJH18" s="33"/>
      <c r="AJI18" s="33"/>
      <c r="AJJ18" s="33"/>
      <c r="AJK18" s="33"/>
      <c r="AJL18" s="33"/>
      <c r="AJM18" s="33"/>
      <c r="AJN18" s="33"/>
      <c r="AJO18" s="33"/>
      <c r="AJP18" s="33"/>
      <c r="AJQ18" s="33"/>
      <c r="AJR18" s="33"/>
      <c r="AJS18" s="33"/>
      <c r="AJT18" s="33"/>
      <c r="AJU18" s="33"/>
      <c r="AJV18" s="33"/>
      <c r="AJW18" s="33"/>
      <c r="AJX18" s="33"/>
      <c r="AJY18" s="33"/>
      <c r="AJZ18" s="33"/>
      <c r="AKA18" s="33"/>
      <c r="AKB18" s="33"/>
      <c r="AKC18" s="33"/>
      <c r="AKD18" s="33"/>
      <c r="AKE18" s="33"/>
      <c r="AKF18" s="33"/>
      <c r="AKG18" s="33"/>
      <c r="AKH18" s="33"/>
      <c r="AKI18" s="33"/>
      <c r="AKJ18" s="33"/>
      <c r="AKK18" s="33"/>
      <c r="AKL18" s="33"/>
      <c r="AKM18" s="33"/>
      <c r="AKN18" s="33"/>
      <c r="AKO18" s="33"/>
      <c r="AKP18" s="33"/>
      <c r="AKQ18" s="33"/>
      <c r="AKR18" s="33"/>
      <c r="AKS18" s="33"/>
      <c r="AKT18" s="33"/>
      <c r="AKU18" s="33"/>
      <c r="AKV18" s="33"/>
      <c r="AKW18" s="33"/>
      <c r="AKX18" s="33"/>
      <c r="AKY18" s="33"/>
      <c r="AKZ18" s="33"/>
      <c r="ALA18" s="33"/>
      <c r="ALB18" s="33"/>
      <c r="ALC18" s="33"/>
      <c r="ALD18" s="33"/>
      <c r="ALE18" s="33"/>
      <c r="ALF18" s="33"/>
      <c r="ALG18" s="33"/>
      <c r="ALH18" s="33"/>
      <c r="ALI18" s="33"/>
      <c r="ALJ18" s="33"/>
      <c r="ALK18" s="33"/>
      <c r="ALL18" s="33"/>
      <c r="ALM18" s="33"/>
      <c r="ALN18" s="33"/>
      <c r="ALO18" s="33"/>
      <c r="ALP18" s="33"/>
      <c r="ALQ18" s="33"/>
      <c r="ALR18" s="33"/>
      <c r="ALS18" s="33"/>
      <c r="ALT18" s="33"/>
      <c r="ALU18" s="33"/>
      <c r="ALV18" s="33"/>
      <c r="ALW18" s="33"/>
      <c r="ALX18" s="33"/>
      <c r="ALY18" s="33"/>
      <c r="ALZ18" s="33"/>
      <c r="AMA18" s="33"/>
      <c r="AMB18" s="33"/>
      <c r="AMC18" s="33"/>
      <c r="AMD18" s="33"/>
      <c r="AME18" s="33"/>
      <c r="AMF18" s="33"/>
      <c r="AMG18" s="33"/>
      <c r="AMH18" s="33"/>
      <c r="AMI18" s="33"/>
      <c r="AMJ18" s="33"/>
      <c r="AMK18" s="33"/>
      <c r="AML18" s="33"/>
      <c r="AMM18" s="33"/>
      <c r="AMN18" s="33"/>
      <c r="AMO18" s="33"/>
      <c r="AMP18" s="33"/>
      <c r="AMQ18" s="33"/>
      <c r="AMR18" s="33"/>
      <c r="AMS18" s="33"/>
      <c r="AMT18" s="33"/>
      <c r="AMU18" s="33"/>
      <c r="AMV18" s="33"/>
      <c r="AMW18" s="33"/>
      <c r="AMX18" s="33"/>
      <c r="AMY18" s="33"/>
      <c r="AMZ18" s="33"/>
      <c r="ANA18" s="33"/>
      <c r="ANB18" s="33"/>
      <c r="ANC18" s="33"/>
      <c r="AND18" s="33"/>
      <c r="ANE18" s="33"/>
      <c r="ANF18" s="33"/>
      <c r="ANG18" s="33"/>
      <c r="ANH18" s="33"/>
      <c r="ANI18" s="33"/>
      <c r="ANJ18" s="33"/>
      <c r="ANK18" s="33"/>
      <c r="ANL18" s="33"/>
      <c r="ANM18" s="33"/>
      <c r="ANN18" s="33"/>
      <c r="ANO18" s="33"/>
      <c r="ANP18" s="33"/>
      <c r="ANQ18" s="33"/>
      <c r="ANR18" s="33"/>
      <c r="ANS18" s="33"/>
      <c r="ANT18" s="33"/>
      <c r="ANU18" s="33"/>
      <c r="ANV18" s="33"/>
      <c r="ANW18" s="33"/>
      <c r="ANX18" s="33"/>
      <c r="ANY18" s="33"/>
      <c r="ANZ18" s="33"/>
      <c r="AOA18" s="33"/>
      <c r="AOB18" s="33"/>
      <c r="AOC18" s="33"/>
      <c r="AOD18" s="33"/>
      <c r="AOE18" s="33"/>
      <c r="AOF18" s="33"/>
      <c r="AOG18" s="33"/>
      <c r="AOH18" s="33"/>
      <c r="AOI18" s="33"/>
      <c r="AOJ18" s="33"/>
      <c r="AOK18" s="33"/>
      <c r="AOL18" s="33"/>
      <c r="AOM18" s="33"/>
      <c r="AON18" s="33"/>
      <c r="AOO18" s="33"/>
      <c r="AOP18" s="33"/>
      <c r="AOQ18" s="33"/>
      <c r="AOR18" s="33"/>
      <c r="AOS18" s="33"/>
      <c r="AOT18" s="33"/>
      <c r="AOU18" s="33"/>
      <c r="AOV18" s="33"/>
      <c r="AOW18" s="33"/>
      <c r="AOX18" s="33"/>
      <c r="AOY18" s="33"/>
      <c r="AOZ18" s="33"/>
      <c r="APA18" s="33"/>
      <c r="APB18" s="33"/>
      <c r="APC18" s="33"/>
      <c r="APD18" s="33"/>
      <c r="APE18" s="33"/>
      <c r="APF18" s="33"/>
      <c r="APG18" s="33"/>
      <c r="APH18" s="33"/>
      <c r="API18" s="33"/>
      <c r="APJ18" s="33"/>
      <c r="APK18" s="33"/>
      <c r="APL18" s="33"/>
      <c r="APM18" s="33"/>
      <c r="APN18" s="33"/>
      <c r="APO18" s="33"/>
      <c r="APP18" s="33"/>
      <c r="APQ18" s="33"/>
      <c r="APR18" s="33"/>
      <c r="APS18" s="33"/>
      <c r="APT18" s="33"/>
      <c r="APU18" s="33"/>
      <c r="APV18" s="33"/>
      <c r="APW18" s="33"/>
      <c r="APX18" s="33"/>
      <c r="APY18" s="33"/>
      <c r="APZ18" s="33"/>
      <c r="AQA18" s="33"/>
      <c r="AQB18" s="33"/>
      <c r="AQC18" s="33"/>
      <c r="AQD18" s="33"/>
      <c r="AQE18" s="33"/>
      <c r="AQF18" s="33"/>
      <c r="AQG18" s="33"/>
      <c r="AQH18" s="33"/>
      <c r="AQI18" s="33"/>
      <c r="AQJ18" s="33"/>
      <c r="AQK18" s="33"/>
      <c r="AQL18" s="33"/>
      <c r="AQM18" s="33"/>
      <c r="AQN18" s="33"/>
      <c r="AQO18" s="33"/>
      <c r="AQP18" s="33"/>
      <c r="AQQ18" s="33"/>
      <c r="AQR18" s="33"/>
      <c r="AQS18" s="33"/>
      <c r="AQT18" s="33"/>
      <c r="AQU18" s="33"/>
      <c r="AQV18" s="33"/>
      <c r="AQW18" s="33"/>
      <c r="AQX18" s="33"/>
      <c r="AQY18" s="33"/>
      <c r="AQZ18" s="33"/>
      <c r="ARA18" s="33"/>
      <c r="ARB18" s="33"/>
      <c r="ARC18" s="33"/>
      <c r="ARD18" s="33"/>
      <c r="ARE18" s="33"/>
      <c r="ARF18" s="33"/>
      <c r="ARG18" s="33"/>
      <c r="ARH18" s="33"/>
      <c r="ARI18" s="33"/>
      <c r="ARJ18" s="33"/>
      <c r="ARK18" s="33"/>
      <c r="ARL18" s="33"/>
      <c r="ARM18" s="33"/>
      <c r="ARN18" s="33"/>
      <c r="ARO18" s="33"/>
      <c r="ARP18" s="33"/>
      <c r="ARQ18" s="33"/>
      <c r="ARR18" s="33"/>
      <c r="ARS18" s="33"/>
      <c r="ART18" s="33"/>
      <c r="ARU18" s="33"/>
      <c r="ARV18" s="33"/>
      <c r="ARW18" s="33"/>
      <c r="ARX18" s="33"/>
      <c r="ARY18" s="33"/>
      <c r="ARZ18" s="33"/>
      <c r="ASA18" s="33"/>
      <c r="ASB18" s="33"/>
      <c r="ASC18" s="33"/>
      <c r="ASD18" s="33"/>
      <c r="ASE18" s="33"/>
      <c r="ASF18" s="33"/>
      <c r="ASG18" s="33"/>
      <c r="ASH18" s="33"/>
      <c r="ASI18" s="33"/>
      <c r="ASJ18" s="33"/>
      <c r="ASK18" s="33"/>
      <c r="ASL18" s="33"/>
      <c r="ASM18" s="33"/>
      <c r="ASN18" s="33"/>
      <c r="ASO18" s="33"/>
      <c r="ASP18" s="33"/>
      <c r="ASQ18" s="33"/>
      <c r="ASR18" s="33"/>
      <c r="ASS18" s="33"/>
      <c r="AST18" s="33"/>
      <c r="ASU18" s="33"/>
      <c r="ASV18" s="33"/>
      <c r="ASW18" s="33"/>
      <c r="ASX18" s="33"/>
      <c r="ASY18" s="33"/>
      <c r="ASZ18" s="33"/>
      <c r="ATA18" s="33"/>
      <c r="ATB18" s="33"/>
      <c r="ATC18" s="33"/>
      <c r="ATD18" s="33"/>
      <c r="ATE18" s="33"/>
      <c r="ATF18" s="33"/>
      <c r="ATG18" s="33"/>
      <c r="ATH18" s="33"/>
      <c r="ATI18" s="33"/>
      <c r="ATJ18" s="33"/>
      <c r="ATK18" s="33"/>
      <c r="ATL18" s="33"/>
      <c r="ATM18" s="33"/>
      <c r="ATN18" s="33"/>
      <c r="ATO18" s="33"/>
      <c r="ATP18" s="33"/>
      <c r="ATQ18" s="33"/>
      <c r="ATR18" s="33"/>
      <c r="ATS18" s="33"/>
      <c r="ATT18" s="33"/>
      <c r="ATU18" s="33"/>
      <c r="ATV18" s="33"/>
      <c r="ATW18" s="33"/>
      <c r="ATX18" s="33"/>
      <c r="ATY18" s="33"/>
      <c r="ATZ18" s="33"/>
      <c r="AUA18" s="33"/>
      <c r="AUB18" s="33"/>
      <c r="AUC18" s="33"/>
      <c r="AUD18" s="33"/>
      <c r="AUE18" s="33"/>
      <c r="AUF18" s="33"/>
      <c r="AUG18" s="33"/>
      <c r="AUH18" s="33"/>
      <c r="AUI18" s="33"/>
      <c r="AUJ18" s="33"/>
      <c r="AUK18" s="33"/>
      <c r="AUL18" s="33"/>
      <c r="AUM18" s="33"/>
      <c r="AUN18" s="33"/>
      <c r="AUO18" s="33"/>
      <c r="AUP18" s="33"/>
      <c r="AUQ18" s="33"/>
      <c r="AUR18" s="33"/>
      <c r="AUS18" s="33"/>
      <c r="AUT18" s="33"/>
      <c r="AUU18" s="33"/>
      <c r="AUV18" s="33"/>
      <c r="AUW18" s="33"/>
      <c r="AUX18" s="33"/>
      <c r="AUY18" s="33"/>
      <c r="AUZ18" s="33"/>
      <c r="AVA18" s="33"/>
      <c r="AVB18" s="33"/>
      <c r="AVC18" s="33"/>
      <c r="AVD18" s="33"/>
      <c r="AVE18" s="33"/>
      <c r="AVF18" s="33"/>
      <c r="AVG18" s="33"/>
      <c r="AVH18" s="33"/>
      <c r="AVI18" s="33"/>
      <c r="AVJ18" s="33"/>
      <c r="AVK18" s="33"/>
      <c r="AVL18" s="33"/>
      <c r="AVM18" s="33"/>
      <c r="AVN18" s="33"/>
      <c r="AVO18" s="33"/>
      <c r="AVP18" s="33"/>
      <c r="AVQ18" s="33"/>
      <c r="AVR18" s="33"/>
      <c r="AVS18" s="33"/>
      <c r="AVT18" s="33"/>
      <c r="AVU18" s="33"/>
      <c r="AVV18" s="33"/>
      <c r="AVW18" s="33"/>
      <c r="AVX18" s="33"/>
      <c r="AVY18" s="33"/>
      <c r="AVZ18" s="33"/>
      <c r="AWA18" s="33"/>
      <c r="AWB18" s="33"/>
      <c r="AWC18" s="33"/>
      <c r="AWD18" s="33"/>
      <c r="AWE18" s="33"/>
      <c r="AWF18" s="33"/>
      <c r="AWG18" s="33"/>
      <c r="AWH18" s="33"/>
      <c r="AWI18" s="33"/>
      <c r="AWJ18" s="33"/>
      <c r="AWK18" s="33"/>
      <c r="AWL18" s="33"/>
      <c r="AWM18" s="33"/>
      <c r="AWN18" s="33"/>
      <c r="AWO18" s="33"/>
      <c r="AWP18" s="33"/>
      <c r="AWQ18" s="33"/>
      <c r="AWR18" s="33"/>
      <c r="AWS18" s="33"/>
      <c r="AWT18" s="33"/>
      <c r="AWU18" s="33"/>
      <c r="AWV18" s="33"/>
      <c r="AWW18" s="33"/>
      <c r="AWX18" s="33"/>
      <c r="AWY18" s="33"/>
      <c r="AWZ18" s="33"/>
      <c r="AXA18" s="33"/>
      <c r="AXB18" s="33"/>
      <c r="AXC18" s="33"/>
      <c r="AXD18" s="33"/>
      <c r="AXE18" s="33"/>
      <c r="AXF18" s="33"/>
      <c r="AXG18" s="33"/>
      <c r="AXH18" s="33"/>
      <c r="AXI18" s="33"/>
      <c r="AXJ18" s="33"/>
      <c r="AXK18" s="33"/>
      <c r="AXL18" s="33"/>
      <c r="AXM18" s="33"/>
      <c r="AXN18" s="33"/>
    </row>
    <row r="19" spans="1:1314" s="23" customFormat="1" ht="13.8">
      <c r="A19" s="194"/>
      <c r="B19" s="15"/>
      <c r="C19" s="43"/>
      <c r="D19" s="154"/>
      <c r="E19" s="159"/>
      <c r="F19" s="154"/>
      <c r="G19" s="154"/>
      <c r="H19" s="155">
        <f t="shared" si="4"/>
        <v>0</v>
      </c>
      <c r="I19" s="156"/>
      <c r="J19" s="155">
        <f t="shared" si="5"/>
        <v>0</v>
      </c>
      <c r="K19" s="161"/>
      <c r="L19" s="155">
        <f t="shared" si="6"/>
        <v>0</v>
      </c>
      <c r="M19" s="161"/>
      <c r="N19" s="162">
        <f t="shared" si="11"/>
        <v>0</v>
      </c>
      <c r="O19" s="163"/>
      <c r="P19" s="163"/>
      <c r="Q19" s="194"/>
      <c r="R19" s="15"/>
      <c r="S19" s="33"/>
      <c r="T19" s="33"/>
      <c r="U19" s="33"/>
      <c r="V19" s="33"/>
      <c r="W19" s="33"/>
      <c r="X19" s="33"/>
      <c r="Y19" s="33"/>
      <c r="Z19" s="33"/>
      <c r="AA19" s="33"/>
      <c r="AB19" s="36">
        <f t="shared" si="1"/>
        <v>0</v>
      </c>
      <c r="AC19" s="35">
        <f t="shared" si="8"/>
        <v>0</v>
      </c>
      <c r="AD19" s="35">
        <f t="shared" si="9"/>
        <v>0</v>
      </c>
      <c r="AE19" s="35">
        <f t="shared" si="2"/>
        <v>0</v>
      </c>
      <c r="AF19" s="35">
        <f t="shared" si="10"/>
        <v>0</v>
      </c>
      <c r="AG19" s="35">
        <f>IF('Interactive Analysis Tool'!C27="X",0,'Session Reconciliation Summary'!H19*0.005)</f>
        <v>0</v>
      </c>
      <c r="AH19" s="35">
        <f t="shared" si="3"/>
        <v>0</v>
      </c>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c r="IW19" s="33"/>
      <c r="IX19" s="33"/>
      <c r="IY19" s="33"/>
      <c r="IZ19" s="33"/>
      <c r="JA19" s="33"/>
      <c r="JB19" s="33"/>
      <c r="JC19" s="33"/>
      <c r="JD19" s="33"/>
      <c r="JE19" s="33"/>
      <c r="JF19" s="33"/>
      <c r="JG19" s="33"/>
      <c r="JH19" s="33"/>
      <c r="JI19" s="33"/>
      <c r="JJ19" s="33"/>
      <c r="JK19" s="33"/>
      <c r="JL19" s="33"/>
      <c r="JM19" s="33"/>
      <c r="JN19" s="33"/>
      <c r="JO19" s="33"/>
      <c r="JP19" s="33"/>
      <c r="JQ19" s="33"/>
      <c r="JR19" s="33"/>
      <c r="JS19" s="33"/>
      <c r="JT19" s="33"/>
      <c r="JU19" s="33"/>
      <c r="JV19" s="33"/>
      <c r="JW19" s="33"/>
      <c r="JX19" s="33"/>
      <c r="JY19" s="33"/>
      <c r="JZ19" s="33"/>
      <c r="KA19" s="33"/>
      <c r="KB19" s="33"/>
      <c r="KC19" s="33"/>
      <c r="KD19" s="33"/>
      <c r="KE19" s="33"/>
      <c r="KF19" s="33"/>
      <c r="KG19" s="33"/>
      <c r="KH19" s="33"/>
      <c r="KI19" s="33"/>
      <c r="KJ19" s="33"/>
      <c r="KK19" s="33"/>
      <c r="KL19" s="33"/>
      <c r="KM19" s="33"/>
      <c r="KN19" s="33"/>
      <c r="KO19" s="33"/>
      <c r="KP19" s="33"/>
      <c r="KQ19" s="33"/>
      <c r="KR19" s="33"/>
      <c r="KS19" s="33"/>
      <c r="KT19" s="33"/>
      <c r="KU19" s="33"/>
      <c r="KV19" s="33"/>
      <c r="KW19" s="33"/>
      <c r="KX19" s="33"/>
      <c r="KY19" s="33"/>
      <c r="KZ19" s="33"/>
      <c r="LA19" s="33"/>
      <c r="LB19" s="33"/>
      <c r="LC19" s="33"/>
      <c r="LD19" s="33"/>
      <c r="LE19" s="33"/>
      <c r="LF19" s="33"/>
      <c r="LG19" s="33"/>
      <c r="LH19" s="33"/>
      <c r="LI19" s="33"/>
      <c r="LJ19" s="33"/>
      <c r="LK19" s="33"/>
      <c r="LL19" s="33"/>
      <c r="LM19" s="33"/>
      <c r="LN19" s="33"/>
      <c r="LO19" s="33"/>
      <c r="LP19" s="33"/>
      <c r="LQ19" s="33"/>
      <c r="LR19" s="33"/>
      <c r="LS19" s="33"/>
      <c r="LT19" s="33"/>
      <c r="LU19" s="33"/>
      <c r="LV19" s="33"/>
      <c r="LW19" s="33"/>
      <c r="LX19" s="33"/>
      <c r="LY19" s="33"/>
      <c r="LZ19" s="33"/>
      <c r="MA19" s="33"/>
      <c r="MB19" s="33"/>
      <c r="MC19" s="33"/>
      <c r="MD19" s="33"/>
      <c r="ME19" s="33"/>
      <c r="MF19" s="33"/>
      <c r="MG19" s="33"/>
      <c r="MH19" s="33"/>
      <c r="MI19" s="33"/>
      <c r="MJ19" s="33"/>
      <c r="MK19" s="33"/>
      <c r="ML19" s="33"/>
      <c r="MM19" s="33"/>
      <c r="MN19" s="33"/>
      <c r="MO19" s="33"/>
      <c r="MP19" s="33"/>
      <c r="MQ19" s="33"/>
      <c r="MR19" s="33"/>
      <c r="MS19" s="33"/>
      <c r="MT19" s="33"/>
      <c r="MU19" s="33"/>
      <c r="MV19" s="33"/>
      <c r="MW19" s="33"/>
      <c r="MX19" s="33"/>
      <c r="MY19" s="33"/>
      <c r="MZ19" s="33"/>
      <c r="NA19" s="33"/>
      <c r="NB19" s="33"/>
      <c r="NC19" s="33"/>
      <c r="ND19" s="33"/>
      <c r="NE19" s="33"/>
      <c r="NF19" s="33"/>
      <c r="NG19" s="33"/>
      <c r="NH19" s="33"/>
      <c r="NI19" s="33"/>
      <c r="NJ19" s="33"/>
      <c r="NK19" s="33"/>
      <c r="NL19" s="33"/>
      <c r="NM19" s="33"/>
      <c r="NN19" s="33"/>
      <c r="NO19" s="33"/>
      <c r="NP19" s="33"/>
      <c r="NQ19" s="33"/>
      <c r="NR19" s="33"/>
      <c r="NS19" s="33"/>
      <c r="NT19" s="33"/>
      <c r="NU19" s="33"/>
      <c r="NV19" s="33"/>
      <c r="NW19" s="33"/>
      <c r="NX19" s="33"/>
      <c r="NY19" s="33"/>
      <c r="NZ19" s="33"/>
      <c r="OA19" s="33"/>
      <c r="OB19" s="33"/>
      <c r="OC19" s="33"/>
      <c r="OD19" s="33"/>
      <c r="OE19" s="33"/>
      <c r="OF19" s="33"/>
      <c r="OG19" s="33"/>
      <c r="OH19" s="33"/>
      <c r="OI19" s="33"/>
      <c r="OJ19" s="33"/>
      <c r="OK19" s="33"/>
      <c r="OL19" s="33"/>
      <c r="OM19" s="33"/>
      <c r="ON19" s="33"/>
      <c r="OO19" s="33"/>
      <c r="OP19" s="33"/>
      <c r="OQ19" s="33"/>
      <c r="OR19" s="33"/>
      <c r="OS19" s="33"/>
      <c r="OT19" s="33"/>
      <c r="OU19" s="33"/>
      <c r="OV19" s="33"/>
      <c r="OW19" s="33"/>
      <c r="OX19" s="33"/>
      <c r="OY19" s="33"/>
      <c r="OZ19" s="33"/>
      <c r="PA19" s="33"/>
      <c r="PB19" s="33"/>
      <c r="PC19" s="33"/>
      <c r="PD19" s="33"/>
      <c r="PE19" s="33"/>
      <c r="PF19" s="33"/>
      <c r="PG19" s="33"/>
      <c r="PH19" s="33"/>
      <c r="PI19" s="33"/>
      <c r="PJ19" s="33"/>
      <c r="PK19" s="33"/>
      <c r="PL19" s="33"/>
      <c r="PM19" s="33"/>
      <c r="PN19" s="33"/>
      <c r="PO19" s="33"/>
      <c r="PP19" s="33"/>
      <c r="PQ19" s="33"/>
      <c r="PR19" s="33"/>
      <c r="PS19" s="33"/>
      <c r="PT19" s="33"/>
      <c r="PU19" s="33"/>
      <c r="PV19" s="33"/>
      <c r="PW19" s="33"/>
      <c r="PX19" s="33"/>
      <c r="PY19" s="33"/>
      <c r="PZ19" s="33"/>
      <c r="QA19" s="33"/>
      <c r="QB19" s="33"/>
      <c r="QC19" s="33"/>
      <c r="QD19" s="33"/>
      <c r="QE19" s="33"/>
      <c r="QF19" s="33"/>
      <c r="QG19" s="33"/>
      <c r="QH19" s="33"/>
      <c r="QI19" s="33"/>
      <c r="QJ19" s="33"/>
      <c r="QK19" s="33"/>
      <c r="QL19" s="33"/>
      <c r="QM19" s="33"/>
      <c r="QN19" s="33"/>
      <c r="QO19" s="33"/>
      <c r="QP19" s="33"/>
      <c r="QQ19" s="33"/>
      <c r="QR19" s="33"/>
      <c r="QS19" s="33"/>
      <c r="QT19" s="33"/>
      <c r="QU19" s="33"/>
      <c r="QV19" s="33"/>
      <c r="QW19" s="33"/>
      <c r="QX19" s="33"/>
      <c r="QY19" s="33"/>
      <c r="QZ19" s="33"/>
      <c r="RA19" s="33"/>
      <c r="RB19" s="33"/>
      <c r="RC19" s="33"/>
      <c r="RD19" s="33"/>
      <c r="RE19" s="33"/>
      <c r="RF19" s="33"/>
      <c r="RG19" s="33"/>
      <c r="RH19" s="33"/>
      <c r="RI19" s="33"/>
      <c r="RJ19" s="33"/>
      <c r="RK19" s="33"/>
      <c r="RL19" s="33"/>
      <c r="RM19" s="33"/>
      <c r="RN19" s="33"/>
      <c r="RO19" s="33"/>
      <c r="RP19" s="33"/>
      <c r="RQ19" s="33"/>
      <c r="RR19" s="33"/>
      <c r="RS19" s="33"/>
      <c r="RT19" s="33"/>
      <c r="RU19" s="33"/>
      <c r="RV19" s="33"/>
      <c r="RW19" s="33"/>
      <c r="RX19" s="33"/>
      <c r="RY19" s="33"/>
      <c r="RZ19" s="33"/>
      <c r="SA19" s="33"/>
      <c r="SB19" s="33"/>
      <c r="SC19" s="33"/>
      <c r="SD19" s="33"/>
      <c r="SE19" s="33"/>
      <c r="SF19" s="33"/>
      <c r="SG19" s="33"/>
      <c r="SH19" s="33"/>
      <c r="SI19" s="33"/>
      <c r="SJ19" s="33"/>
      <c r="SK19" s="33"/>
      <c r="SL19" s="33"/>
      <c r="SM19" s="33"/>
      <c r="SN19" s="33"/>
      <c r="SO19" s="33"/>
      <c r="SP19" s="33"/>
      <c r="SQ19" s="33"/>
      <c r="SR19" s="33"/>
      <c r="SS19" s="33"/>
      <c r="ST19" s="33"/>
      <c r="SU19" s="33"/>
      <c r="SV19" s="33"/>
      <c r="SW19" s="33"/>
      <c r="SX19" s="33"/>
      <c r="SY19" s="33"/>
      <c r="SZ19" s="33"/>
      <c r="TA19" s="33"/>
      <c r="TB19" s="33"/>
      <c r="TC19" s="33"/>
      <c r="TD19" s="33"/>
      <c r="TE19" s="33"/>
      <c r="TF19" s="33"/>
      <c r="TG19" s="33"/>
      <c r="TH19" s="33"/>
      <c r="TI19" s="33"/>
      <c r="TJ19" s="33"/>
      <c r="TK19" s="33"/>
      <c r="TL19" s="33"/>
      <c r="TM19" s="33"/>
      <c r="TN19" s="33"/>
      <c r="TO19" s="33"/>
      <c r="TP19" s="33"/>
      <c r="TQ19" s="33"/>
      <c r="TR19" s="33"/>
      <c r="TS19" s="33"/>
      <c r="TT19" s="33"/>
      <c r="TU19" s="33"/>
      <c r="TV19" s="33"/>
      <c r="TW19" s="33"/>
      <c r="TX19" s="33"/>
      <c r="TY19" s="33"/>
      <c r="TZ19" s="33"/>
      <c r="UA19" s="33"/>
      <c r="UB19" s="33"/>
      <c r="UC19" s="33"/>
      <c r="UD19" s="33"/>
      <c r="UE19" s="33"/>
      <c r="UF19" s="33"/>
      <c r="UG19" s="33"/>
      <c r="UH19" s="33"/>
      <c r="UI19" s="33"/>
      <c r="UJ19" s="33"/>
      <c r="UK19" s="33"/>
      <c r="UL19" s="33"/>
      <c r="UM19" s="33"/>
      <c r="UN19" s="33"/>
      <c r="UO19" s="33"/>
      <c r="UP19" s="33"/>
      <c r="UQ19" s="33"/>
      <c r="UR19" s="33"/>
      <c r="US19" s="33"/>
      <c r="UT19" s="33"/>
      <c r="UU19" s="33"/>
      <c r="UV19" s="33"/>
      <c r="UW19" s="33"/>
      <c r="UX19" s="33"/>
      <c r="UY19" s="33"/>
      <c r="UZ19" s="33"/>
      <c r="VA19" s="33"/>
      <c r="VB19" s="33"/>
      <c r="VC19" s="33"/>
      <c r="VD19" s="33"/>
      <c r="VE19" s="33"/>
      <c r="VF19" s="33"/>
      <c r="VG19" s="33"/>
      <c r="VH19" s="33"/>
      <c r="VI19" s="33"/>
      <c r="VJ19" s="33"/>
      <c r="VK19" s="33"/>
      <c r="VL19" s="33"/>
      <c r="VM19" s="33"/>
      <c r="VN19" s="33"/>
      <c r="VO19" s="33"/>
      <c r="VP19" s="33"/>
      <c r="VQ19" s="33"/>
      <c r="VR19" s="33"/>
      <c r="VS19" s="33"/>
      <c r="VT19" s="33"/>
      <c r="VU19" s="33"/>
      <c r="VV19" s="33"/>
      <c r="VW19" s="33"/>
      <c r="VX19" s="33"/>
      <c r="VY19" s="33"/>
      <c r="VZ19" s="33"/>
      <c r="WA19" s="33"/>
      <c r="WB19" s="33"/>
      <c r="WC19" s="33"/>
      <c r="WD19" s="33"/>
      <c r="WE19" s="33"/>
      <c r="WF19" s="33"/>
      <c r="WG19" s="33"/>
      <c r="WH19" s="33"/>
      <c r="WI19" s="33"/>
      <c r="WJ19" s="33"/>
      <c r="WK19" s="33"/>
      <c r="WL19" s="33"/>
      <c r="WM19" s="33"/>
      <c r="WN19" s="33"/>
      <c r="WO19" s="33"/>
      <c r="WP19" s="33"/>
      <c r="WQ19" s="33"/>
      <c r="WR19" s="33"/>
      <c r="WS19" s="33"/>
      <c r="WT19" s="33"/>
      <c r="WU19" s="33"/>
      <c r="WV19" s="33"/>
      <c r="WW19" s="33"/>
      <c r="WX19" s="33"/>
      <c r="WY19" s="33"/>
      <c r="WZ19" s="33"/>
      <c r="XA19" s="33"/>
      <c r="XB19" s="33"/>
      <c r="XC19" s="33"/>
      <c r="XD19" s="33"/>
      <c r="XE19" s="33"/>
      <c r="XF19" s="33"/>
      <c r="XG19" s="33"/>
      <c r="XH19" s="33"/>
      <c r="XI19" s="33"/>
      <c r="XJ19" s="33"/>
      <c r="XK19" s="33"/>
      <c r="XL19" s="33"/>
      <c r="XM19" s="33"/>
      <c r="XN19" s="33"/>
      <c r="XO19" s="33"/>
      <c r="XP19" s="33"/>
      <c r="XQ19" s="33"/>
      <c r="XR19" s="33"/>
      <c r="XS19" s="33"/>
      <c r="XT19" s="33"/>
      <c r="XU19" s="33"/>
      <c r="XV19" s="33"/>
      <c r="XW19" s="33"/>
      <c r="XX19" s="33"/>
      <c r="XY19" s="33"/>
      <c r="XZ19" s="33"/>
      <c r="YA19" s="33"/>
      <c r="YB19" s="33"/>
      <c r="YC19" s="33"/>
      <c r="YD19" s="33"/>
      <c r="YE19" s="33"/>
      <c r="YF19" s="33"/>
      <c r="YG19" s="33"/>
      <c r="YH19" s="33"/>
      <c r="YI19" s="33"/>
      <c r="YJ19" s="33"/>
      <c r="YK19" s="33"/>
      <c r="YL19" s="33"/>
      <c r="YM19" s="33"/>
      <c r="YN19" s="33"/>
      <c r="YO19" s="33"/>
      <c r="YP19" s="33"/>
      <c r="YQ19" s="33"/>
      <c r="YR19" s="33"/>
      <c r="YS19" s="33"/>
      <c r="YT19" s="33"/>
      <c r="YU19" s="33"/>
      <c r="YV19" s="33"/>
      <c r="YW19" s="33"/>
      <c r="YX19" s="33"/>
      <c r="YY19" s="33"/>
      <c r="YZ19" s="33"/>
      <c r="ZA19" s="33"/>
      <c r="ZB19" s="33"/>
      <c r="ZC19" s="33"/>
      <c r="ZD19" s="33"/>
      <c r="ZE19" s="33"/>
      <c r="ZF19" s="33"/>
      <c r="ZG19" s="33"/>
      <c r="ZH19" s="33"/>
      <c r="ZI19" s="33"/>
      <c r="ZJ19" s="33"/>
      <c r="ZK19" s="33"/>
      <c r="ZL19" s="33"/>
      <c r="ZM19" s="33"/>
      <c r="ZN19" s="33"/>
      <c r="ZO19" s="33"/>
      <c r="ZP19" s="33"/>
      <c r="ZQ19" s="33"/>
      <c r="ZR19" s="33"/>
      <c r="ZS19" s="33"/>
      <c r="ZT19" s="33"/>
      <c r="ZU19" s="33"/>
      <c r="ZV19" s="33"/>
      <c r="ZW19" s="33"/>
      <c r="ZX19" s="33"/>
      <c r="ZY19" s="33"/>
      <c r="ZZ19" s="33"/>
      <c r="AAA19" s="33"/>
      <c r="AAB19" s="33"/>
      <c r="AAC19" s="33"/>
      <c r="AAD19" s="33"/>
      <c r="AAE19" s="33"/>
      <c r="AAF19" s="33"/>
      <c r="AAG19" s="33"/>
      <c r="AAH19" s="33"/>
      <c r="AAI19" s="33"/>
      <c r="AAJ19" s="33"/>
      <c r="AAK19" s="33"/>
      <c r="AAL19" s="33"/>
      <c r="AAM19" s="33"/>
      <c r="AAN19" s="33"/>
      <c r="AAO19" s="33"/>
      <c r="AAP19" s="33"/>
      <c r="AAQ19" s="33"/>
      <c r="AAR19" s="33"/>
      <c r="AAS19" s="33"/>
      <c r="AAT19" s="33"/>
      <c r="AAU19" s="33"/>
      <c r="AAV19" s="33"/>
      <c r="AAW19" s="33"/>
      <c r="AAX19" s="33"/>
      <c r="AAY19" s="33"/>
      <c r="AAZ19" s="33"/>
      <c r="ABA19" s="33"/>
      <c r="ABB19" s="33"/>
      <c r="ABC19" s="33"/>
      <c r="ABD19" s="33"/>
      <c r="ABE19" s="33"/>
      <c r="ABF19" s="33"/>
      <c r="ABG19" s="33"/>
      <c r="ABH19" s="33"/>
      <c r="ABI19" s="33"/>
      <c r="ABJ19" s="33"/>
      <c r="ABK19" s="33"/>
      <c r="ABL19" s="33"/>
      <c r="ABM19" s="33"/>
      <c r="ABN19" s="33"/>
      <c r="ABO19" s="33"/>
      <c r="ABP19" s="33"/>
      <c r="ABQ19" s="33"/>
      <c r="ABR19" s="33"/>
      <c r="ABS19" s="33"/>
      <c r="ABT19" s="33"/>
      <c r="ABU19" s="33"/>
      <c r="ABV19" s="33"/>
      <c r="ABW19" s="33"/>
      <c r="ABX19" s="33"/>
      <c r="ABY19" s="33"/>
      <c r="ABZ19" s="33"/>
      <c r="ACA19" s="33"/>
      <c r="ACB19" s="33"/>
      <c r="ACC19" s="33"/>
      <c r="ACD19" s="33"/>
      <c r="ACE19" s="33"/>
      <c r="ACF19" s="33"/>
      <c r="ACG19" s="33"/>
      <c r="ACH19" s="33"/>
      <c r="ACI19" s="33"/>
      <c r="ACJ19" s="33"/>
      <c r="ACK19" s="33"/>
      <c r="ACL19" s="33"/>
      <c r="ACM19" s="33"/>
      <c r="ACN19" s="33"/>
      <c r="ACO19" s="33"/>
      <c r="ACP19" s="33"/>
      <c r="ACQ19" s="33"/>
      <c r="ACR19" s="33"/>
      <c r="ACS19" s="33"/>
      <c r="ACT19" s="33"/>
      <c r="ACU19" s="33"/>
      <c r="ACV19" s="33"/>
      <c r="ACW19" s="33"/>
      <c r="ACX19" s="33"/>
      <c r="ACY19" s="33"/>
      <c r="ACZ19" s="33"/>
      <c r="ADA19" s="33"/>
      <c r="ADB19" s="33"/>
      <c r="ADC19" s="33"/>
      <c r="ADD19" s="33"/>
      <c r="ADE19" s="33"/>
      <c r="ADF19" s="33"/>
      <c r="ADG19" s="33"/>
      <c r="ADH19" s="33"/>
      <c r="ADI19" s="33"/>
      <c r="ADJ19" s="33"/>
      <c r="ADK19" s="33"/>
      <c r="ADL19" s="33"/>
      <c r="ADM19" s="33"/>
      <c r="ADN19" s="33"/>
      <c r="ADO19" s="33"/>
      <c r="ADP19" s="33"/>
      <c r="ADQ19" s="33"/>
      <c r="ADR19" s="33"/>
      <c r="ADS19" s="33"/>
      <c r="ADT19" s="33"/>
      <c r="ADU19" s="33"/>
      <c r="ADV19" s="33"/>
      <c r="ADW19" s="33"/>
      <c r="ADX19" s="33"/>
      <c r="ADY19" s="33"/>
      <c r="ADZ19" s="33"/>
      <c r="AEA19" s="33"/>
      <c r="AEB19" s="33"/>
      <c r="AEC19" s="33"/>
      <c r="AED19" s="33"/>
      <c r="AEE19" s="33"/>
      <c r="AEF19" s="33"/>
      <c r="AEG19" s="33"/>
      <c r="AEH19" s="33"/>
      <c r="AEI19" s="33"/>
      <c r="AEJ19" s="33"/>
      <c r="AEK19" s="33"/>
      <c r="AEL19" s="33"/>
      <c r="AEM19" s="33"/>
      <c r="AEN19" s="33"/>
      <c r="AEO19" s="33"/>
      <c r="AEP19" s="33"/>
      <c r="AEQ19" s="33"/>
      <c r="AER19" s="33"/>
      <c r="AES19" s="33"/>
      <c r="AET19" s="33"/>
      <c r="AEU19" s="33"/>
      <c r="AEV19" s="33"/>
      <c r="AEW19" s="33"/>
      <c r="AEX19" s="33"/>
      <c r="AEY19" s="33"/>
      <c r="AEZ19" s="33"/>
      <c r="AFA19" s="33"/>
      <c r="AFB19" s="33"/>
      <c r="AFC19" s="33"/>
      <c r="AFD19" s="33"/>
      <c r="AFE19" s="33"/>
      <c r="AFF19" s="33"/>
      <c r="AFG19" s="33"/>
      <c r="AFH19" s="33"/>
      <c r="AFI19" s="33"/>
      <c r="AFJ19" s="33"/>
      <c r="AFK19" s="33"/>
      <c r="AFL19" s="33"/>
      <c r="AFM19" s="33"/>
      <c r="AFN19" s="33"/>
      <c r="AFO19" s="33"/>
      <c r="AFP19" s="33"/>
      <c r="AFQ19" s="33"/>
      <c r="AFR19" s="33"/>
      <c r="AFS19" s="33"/>
      <c r="AFT19" s="33"/>
      <c r="AFU19" s="33"/>
      <c r="AFV19" s="33"/>
      <c r="AFW19" s="33"/>
      <c r="AFX19" s="33"/>
      <c r="AFY19" s="33"/>
      <c r="AFZ19" s="33"/>
      <c r="AGA19" s="33"/>
      <c r="AGB19" s="33"/>
      <c r="AGC19" s="33"/>
      <c r="AGD19" s="33"/>
      <c r="AGE19" s="33"/>
      <c r="AGF19" s="33"/>
      <c r="AGG19" s="33"/>
      <c r="AGH19" s="33"/>
      <c r="AGI19" s="33"/>
      <c r="AGJ19" s="33"/>
      <c r="AGK19" s="33"/>
      <c r="AGL19" s="33"/>
      <c r="AGM19" s="33"/>
      <c r="AGN19" s="33"/>
      <c r="AGO19" s="33"/>
      <c r="AGP19" s="33"/>
      <c r="AGQ19" s="33"/>
      <c r="AGR19" s="33"/>
      <c r="AGS19" s="33"/>
      <c r="AGT19" s="33"/>
      <c r="AGU19" s="33"/>
      <c r="AGV19" s="33"/>
      <c r="AGW19" s="33"/>
      <c r="AGX19" s="33"/>
      <c r="AGY19" s="33"/>
      <c r="AGZ19" s="33"/>
      <c r="AHA19" s="33"/>
      <c r="AHB19" s="33"/>
      <c r="AHC19" s="33"/>
      <c r="AHD19" s="33"/>
      <c r="AHE19" s="33"/>
      <c r="AHF19" s="33"/>
      <c r="AHG19" s="33"/>
      <c r="AHH19" s="33"/>
      <c r="AHI19" s="33"/>
      <c r="AHJ19" s="33"/>
      <c r="AHK19" s="33"/>
      <c r="AHL19" s="33"/>
      <c r="AHM19" s="33"/>
      <c r="AHN19" s="33"/>
      <c r="AHO19" s="33"/>
      <c r="AHP19" s="33"/>
      <c r="AHQ19" s="33"/>
      <c r="AHR19" s="33"/>
      <c r="AHS19" s="33"/>
      <c r="AHT19" s="33"/>
      <c r="AHU19" s="33"/>
      <c r="AHV19" s="33"/>
      <c r="AHW19" s="33"/>
      <c r="AHX19" s="33"/>
      <c r="AHY19" s="33"/>
      <c r="AHZ19" s="33"/>
      <c r="AIA19" s="33"/>
      <c r="AIB19" s="33"/>
      <c r="AIC19" s="33"/>
      <c r="AID19" s="33"/>
      <c r="AIE19" s="33"/>
      <c r="AIF19" s="33"/>
      <c r="AIG19" s="33"/>
      <c r="AIH19" s="33"/>
      <c r="AII19" s="33"/>
      <c r="AIJ19" s="33"/>
      <c r="AIK19" s="33"/>
      <c r="AIL19" s="33"/>
      <c r="AIM19" s="33"/>
      <c r="AIN19" s="33"/>
      <c r="AIO19" s="33"/>
      <c r="AIP19" s="33"/>
      <c r="AIQ19" s="33"/>
      <c r="AIR19" s="33"/>
      <c r="AIS19" s="33"/>
      <c r="AIT19" s="33"/>
      <c r="AIU19" s="33"/>
      <c r="AIV19" s="33"/>
      <c r="AIW19" s="33"/>
      <c r="AIX19" s="33"/>
      <c r="AIY19" s="33"/>
      <c r="AIZ19" s="33"/>
      <c r="AJA19" s="33"/>
      <c r="AJB19" s="33"/>
      <c r="AJC19" s="33"/>
      <c r="AJD19" s="33"/>
      <c r="AJE19" s="33"/>
      <c r="AJF19" s="33"/>
      <c r="AJG19" s="33"/>
      <c r="AJH19" s="33"/>
      <c r="AJI19" s="33"/>
      <c r="AJJ19" s="33"/>
      <c r="AJK19" s="33"/>
      <c r="AJL19" s="33"/>
      <c r="AJM19" s="33"/>
      <c r="AJN19" s="33"/>
      <c r="AJO19" s="33"/>
      <c r="AJP19" s="33"/>
      <c r="AJQ19" s="33"/>
      <c r="AJR19" s="33"/>
      <c r="AJS19" s="33"/>
      <c r="AJT19" s="33"/>
      <c r="AJU19" s="33"/>
      <c r="AJV19" s="33"/>
      <c r="AJW19" s="33"/>
      <c r="AJX19" s="33"/>
      <c r="AJY19" s="33"/>
      <c r="AJZ19" s="33"/>
      <c r="AKA19" s="33"/>
      <c r="AKB19" s="33"/>
      <c r="AKC19" s="33"/>
      <c r="AKD19" s="33"/>
      <c r="AKE19" s="33"/>
      <c r="AKF19" s="33"/>
      <c r="AKG19" s="33"/>
      <c r="AKH19" s="33"/>
      <c r="AKI19" s="33"/>
      <c r="AKJ19" s="33"/>
      <c r="AKK19" s="33"/>
      <c r="AKL19" s="33"/>
      <c r="AKM19" s="33"/>
      <c r="AKN19" s="33"/>
      <c r="AKO19" s="33"/>
      <c r="AKP19" s="33"/>
      <c r="AKQ19" s="33"/>
      <c r="AKR19" s="33"/>
      <c r="AKS19" s="33"/>
      <c r="AKT19" s="33"/>
      <c r="AKU19" s="33"/>
      <c r="AKV19" s="33"/>
      <c r="AKW19" s="33"/>
      <c r="AKX19" s="33"/>
      <c r="AKY19" s="33"/>
      <c r="AKZ19" s="33"/>
      <c r="ALA19" s="33"/>
      <c r="ALB19" s="33"/>
      <c r="ALC19" s="33"/>
      <c r="ALD19" s="33"/>
      <c r="ALE19" s="33"/>
      <c r="ALF19" s="33"/>
      <c r="ALG19" s="33"/>
      <c r="ALH19" s="33"/>
      <c r="ALI19" s="33"/>
      <c r="ALJ19" s="33"/>
      <c r="ALK19" s="33"/>
      <c r="ALL19" s="33"/>
      <c r="ALM19" s="33"/>
      <c r="ALN19" s="33"/>
      <c r="ALO19" s="33"/>
      <c r="ALP19" s="33"/>
      <c r="ALQ19" s="33"/>
      <c r="ALR19" s="33"/>
      <c r="ALS19" s="33"/>
      <c r="ALT19" s="33"/>
      <c r="ALU19" s="33"/>
      <c r="ALV19" s="33"/>
      <c r="ALW19" s="33"/>
      <c r="ALX19" s="33"/>
      <c r="ALY19" s="33"/>
      <c r="ALZ19" s="33"/>
      <c r="AMA19" s="33"/>
      <c r="AMB19" s="33"/>
      <c r="AMC19" s="33"/>
      <c r="AMD19" s="33"/>
      <c r="AME19" s="33"/>
      <c r="AMF19" s="33"/>
      <c r="AMG19" s="33"/>
      <c r="AMH19" s="33"/>
      <c r="AMI19" s="33"/>
      <c r="AMJ19" s="33"/>
      <c r="AMK19" s="33"/>
      <c r="AML19" s="33"/>
      <c r="AMM19" s="33"/>
      <c r="AMN19" s="33"/>
      <c r="AMO19" s="33"/>
      <c r="AMP19" s="33"/>
      <c r="AMQ19" s="33"/>
      <c r="AMR19" s="33"/>
      <c r="AMS19" s="33"/>
      <c r="AMT19" s="33"/>
      <c r="AMU19" s="33"/>
      <c r="AMV19" s="33"/>
      <c r="AMW19" s="33"/>
      <c r="AMX19" s="33"/>
      <c r="AMY19" s="33"/>
      <c r="AMZ19" s="33"/>
      <c r="ANA19" s="33"/>
      <c r="ANB19" s="33"/>
      <c r="ANC19" s="33"/>
      <c r="AND19" s="33"/>
      <c r="ANE19" s="33"/>
      <c r="ANF19" s="33"/>
      <c r="ANG19" s="33"/>
      <c r="ANH19" s="33"/>
      <c r="ANI19" s="33"/>
      <c r="ANJ19" s="33"/>
      <c r="ANK19" s="33"/>
      <c r="ANL19" s="33"/>
      <c r="ANM19" s="33"/>
      <c r="ANN19" s="33"/>
      <c r="ANO19" s="33"/>
      <c r="ANP19" s="33"/>
      <c r="ANQ19" s="33"/>
      <c r="ANR19" s="33"/>
      <c r="ANS19" s="33"/>
      <c r="ANT19" s="33"/>
      <c r="ANU19" s="33"/>
      <c r="ANV19" s="33"/>
      <c r="ANW19" s="33"/>
      <c r="ANX19" s="33"/>
      <c r="ANY19" s="33"/>
      <c r="ANZ19" s="33"/>
      <c r="AOA19" s="33"/>
      <c r="AOB19" s="33"/>
      <c r="AOC19" s="33"/>
      <c r="AOD19" s="33"/>
      <c r="AOE19" s="33"/>
      <c r="AOF19" s="33"/>
      <c r="AOG19" s="33"/>
      <c r="AOH19" s="33"/>
      <c r="AOI19" s="33"/>
      <c r="AOJ19" s="33"/>
      <c r="AOK19" s="33"/>
      <c r="AOL19" s="33"/>
      <c r="AOM19" s="33"/>
      <c r="AON19" s="33"/>
      <c r="AOO19" s="33"/>
      <c r="AOP19" s="33"/>
      <c r="AOQ19" s="33"/>
      <c r="AOR19" s="33"/>
      <c r="AOS19" s="33"/>
      <c r="AOT19" s="33"/>
      <c r="AOU19" s="33"/>
      <c r="AOV19" s="33"/>
      <c r="AOW19" s="33"/>
      <c r="AOX19" s="33"/>
      <c r="AOY19" s="33"/>
      <c r="AOZ19" s="33"/>
      <c r="APA19" s="33"/>
      <c r="APB19" s="33"/>
      <c r="APC19" s="33"/>
      <c r="APD19" s="33"/>
      <c r="APE19" s="33"/>
      <c r="APF19" s="33"/>
      <c r="APG19" s="33"/>
      <c r="APH19" s="33"/>
      <c r="API19" s="33"/>
      <c r="APJ19" s="33"/>
      <c r="APK19" s="33"/>
      <c r="APL19" s="33"/>
      <c r="APM19" s="33"/>
      <c r="APN19" s="33"/>
      <c r="APO19" s="33"/>
      <c r="APP19" s="33"/>
      <c r="APQ19" s="33"/>
      <c r="APR19" s="33"/>
      <c r="APS19" s="33"/>
      <c r="APT19" s="33"/>
      <c r="APU19" s="33"/>
      <c r="APV19" s="33"/>
      <c r="APW19" s="33"/>
      <c r="APX19" s="33"/>
      <c r="APY19" s="33"/>
      <c r="APZ19" s="33"/>
      <c r="AQA19" s="33"/>
      <c r="AQB19" s="33"/>
      <c r="AQC19" s="33"/>
      <c r="AQD19" s="33"/>
      <c r="AQE19" s="33"/>
      <c r="AQF19" s="33"/>
      <c r="AQG19" s="33"/>
      <c r="AQH19" s="33"/>
      <c r="AQI19" s="33"/>
      <c r="AQJ19" s="33"/>
      <c r="AQK19" s="33"/>
      <c r="AQL19" s="33"/>
      <c r="AQM19" s="33"/>
      <c r="AQN19" s="33"/>
      <c r="AQO19" s="33"/>
      <c r="AQP19" s="33"/>
      <c r="AQQ19" s="33"/>
      <c r="AQR19" s="33"/>
      <c r="AQS19" s="33"/>
      <c r="AQT19" s="33"/>
      <c r="AQU19" s="33"/>
      <c r="AQV19" s="33"/>
      <c r="AQW19" s="33"/>
      <c r="AQX19" s="33"/>
      <c r="AQY19" s="33"/>
      <c r="AQZ19" s="33"/>
      <c r="ARA19" s="33"/>
      <c r="ARB19" s="33"/>
      <c r="ARC19" s="33"/>
      <c r="ARD19" s="33"/>
      <c r="ARE19" s="33"/>
      <c r="ARF19" s="33"/>
      <c r="ARG19" s="33"/>
      <c r="ARH19" s="33"/>
      <c r="ARI19" s="33"/>
      <c r="ARJ19" s="33"/>
      <c r="ARK19" s="33"/>
      <c r="ARL19" s="33"/>
      <c r="ARM19" s="33"/>
      <c r="ARN19" s="33"/>
      <c r="ARO19" s="33"/>
      <c r="ARP19" s="33"/>
      <c r="ARQ19" s="33"/>
      <c r="ARR19" s="33"/>
      <c r="ARS19" s="33"/>
      <c r="ART19" s="33"/>
      <c r="ARU19" s="33"/>
      <c r="ARV19" s="33"/>
      <c r="ARW19" s="33"/>
      <c r="ARX19" s="33"/>
      <c r="ARY19" s="33"/>
      <c r="ARZ19" s="33"/>
      <c r="ASA19" s="33"/>
      <c r="ASB19" s="33"/>
      <c r="ASC19" s="33"/>
      <c r="ASD19" s="33"/>
      <c r="ASE19" s="33"/>
      <c r="ASF19" s="33"/>
      <c r="ASG19" s="33"/>
      <c r="ASH19" s="33"/>
      <c r="ASI19" s="33"/>
      <c r="ASJ19" s="33"/>
      <c r="ASK19" s="33"/>
      <c r="ASL19" s="33"/>
      <c r="ASM19" s="33"/>
      <c r="ASN19" s="33"/>
      <c r="ASO19" s="33"/>
      <c r="ASP19" s="33"/>
      <c r="ASQ19" s="33"/>
      <c r="ASR19" s="33"/>
      <c r="ASS19" s="33"/>
      <c r="AST19" s="33"/>
      <c r="ASU19" s="33"/>
      <c r="ASV19" s="33"/>
      <c r="ASW19" s="33"/>
      <c r="ASX19" s="33"/>
      <c r="ASY19" s="33"/>
      <c r="ASZ19" s="33"/>
      <c r="ATA19" s="33"/>
      <c r="ATB19" s="33"/>
      <c r="ATC19" s="33"/>
      <c r="ATD19" s="33"/>
      <c r="ATE19" s="33"/>
      <c r="ATF19" s="33"/>
      <c r="ATG19" s="33"/>
      <c r="ATH19" s="33"/>
      <c r="ATI19" s="33"/>
      <c r="ATJ19" s="33"/>
      <c r="ATK19" s="33"/>
      <c r="ATL19" s="33"/>
      <c r="ATM19" s="33"/>
      <c r="ATN19" s="33"/>
      <c r="ATO19" s="33"/>
      <c r="ATP19" s="33"/>
      <c r="ATQ19" s="33"/>
      <c r="ATR19" s="33"/>
      <c r="ATS19" s="33"/>
      <c r="ATT19" s="33"/>
      <c r="ATU19" s="33"/>
      <c r="ATV19" s="33"/>
      <c r="ATW19" s="33"/>
      <c r="ATX19" s="33"/>
      <c r="ATY19" s="33"/>
      <c r="ATZ19" s="33"/>
      <c r="AUA19" s="33"/>
      <c r="AUB19" s="33"/>
      <c r="AUC19" s="33"/>
      <c r="AUD19" s="33"/>
      <c r="AUE19" s="33"/>
      <c r="AUF19" s="33"/>
      <c r="AUG19" s="33"/>
      <c r="AUH19" s="33"/>
      <c r="AUI19" s="33"/>
      <c r="AUJ19" s="33"/>
      <c r="AUK19" s="33"/>
      <c r="AUL19" s="33"/>
      <c r="AUM19" s="33"/>
      <c r="AUN19" s="33"/>
      <c r="AUO19" s="33"/>
      <c r="AUP19" s="33"/>
      <c r="AUQ19" s="33"/>
      <c r="AUR19" s="33"/>
      <c r="AUS19" s="33"/>
      <c r="AUT19" s="33"/>
      <c r="AUU19" s="33"/>
      <c r="AUV19" s="33"/>
      <c r="AUW19" s="33"/>
      <c r="AUX19" s="33"/>
      <c r="AUY19" s="33"/>
      <c r="AUZ19" s="33"/>
      <c r="AVA19" s="33"/>
      <c r="AVB19" s="33"/>
      <c r="AVC19" s="33"/>
      <c r="AVD19" s="33"/>
      <c r="AVE19" s="33"/>
      <c r="AVF19" s="33"/>
      <c r="AVG19" s="33"/>
      <c r="AVH19" s="33"/>
      <c r="AVI19" s="33"/>
      <c r="AVJ19" s="33"/>
      <c r="AVK19" s="33"/>
      <c r="AVL19" s="33"/>
      <c r="AVM19" s="33"/>
      <c r="AVN19" s="33"/>
      <c r="AVO19" s="33"/>
      <c r="AVP19" s="33"/>
      <c r="AVQ19" s="33"/>
      <c r="AVR19" s="33"/>
      <c r="AVS19" s="33"/>
      <c r="AVT19" s="33"/>
      <c r="AVU19" s="33"/>
      <c r="AVV19" s="33"/>
      <c r="AVW19" s="33"/>
      <c r="AVX19" s="33"/>
      <c r="AVY19" s="33"/>
      <c r="AVZ19" s="33"/>
      <c r="AWA19" s="33"/>
      <c r="AWB19" s="33"/>
      <c r="AWC19" s="33"/>
      <c r="AWD19" s="33"/>
      <c r="AWE19" s="33"/>
      <c r="AWF19" s="33"/>
      <c r="AWG19" s="33"/>
      <c r="AWH19" s="33"/>
      <c r="AWI19" s="33"/>
      <c r="AWJ19" s="33"/>
      <c r="AWK19" s="33"/>
      <c r="AWL19" s="33"/>
      <c r="AWM19" s="33"/>
      <c r="AWN19" s="33"/>
      <c r="AWO19" s="33"/>
      <c r="AWP19" s="33"/>
      <c r="AWQ19" s="33"/>
      <c r="AWR19" s="33"/>
      <c r="AWS19" s="33"/>
      <c r="AWT19" s="33"/>
      <c r="AWU19" s="33"/>
      <c r="AWV19" s="33"/>
      <c r="AWW19" s="33"/>
      <c r="AWX19" s="33"/>
      <c r="AWY19" s="33"/>
      <c r="AWZ19" s="33"/>
      <c r="AXA19" s="33"/>
      <c r="AXB19" s="33"/>
      <c r="AXC19" s="33"/>
      <c r="AXD19" s="33"/>
      <c r="AXE19" s="33"/>
      <c r="AXF19" s="33"/>
      <c r="AXG19" s="33"/>
      <c r="AXH19" s="33"/>
      <c r="AXI19" s="33"/>
      <c r="AXJ19" s="33"/>
      <c r="AXK19" s="33"/>
      <c r="AXL19" s="33"/>
      <c r="AXM19" s="33"/>
      <c r="AXN19" s="33"/>
    </row>
    <row r="20" spans="1:1314" s="23" customFormat="1" ht="13.8">
      <c r="A20" s="194"/>
      <c r="B20" s="15"/>
      <c r="C20" s="43"/>
      <c r="D20" s="154"/>
      <c r="E20" s="159"/>
      <c r="F20" s="154"/>
      <c r="G20" s="154"/>
      <c r="H20" s="155">
        <f t="shared" si="4"/>
        <v>0</v>
      </c>
      <c r="I20" s="156"/>
      <c r="J20" s="155">
        <f t="shared" si="5"/>
        <v>0</v>
      </c>
      <c r="K20" s="161"/>
      <c r="L20" s="155">
        <f t="shared" si="6"/>
        <v>0</v>
      </c>
      <c r="M20" s="161"/>
      <c r="N20" s="162">
        <f t="shared" si="11"/>
        <v>0</v>
      </c>
      <c r="O20" s="163"/>
      <c r="P20" s="163"/>
      <c r="Q20" s="194"/>
      <c r="R20" s="15"/>
      <c r="S20" s="33"/>
      <c r="T20" s="33"/>
      <c r="U20" s="33"/>
      <c r="V20" s="33"/>
      <c r="W20" s="33"/>
      <c r="X20" s="33"/>
      <c r="Y20" s="33"/>
      <c r="Z20" s="33"/>
      <c r="AA20" s="33"/>
      <c r="AB20" s="36">
        <f t="shared" si="1"/>
        <v>0</v>
      </c>
      <c r="AC20" s="35">
        <f t="shared" si="8"/>
        <v>0</v>
      </c>
      <c r="AD20" s="35">
        <f t="shared" si="9"/>
        <v>0</v>
      </c>
      <c r="AE20" s="35">
        <f t="shared" si="2"/>
        <v>0</v>
      </c>
      <c r="AF20" s="35">
        <f t="shared" si="10"/>
        <v>0</v>
      </c>
      <c r="AG20" s="35">
        <f>IF('Interactive Analysis Tool'!C27="X",0,'Session Reconciliation Summary'!H20*0.005)</f>
        <v>0</v>
      </c>
      <c r="AH20" s="35">
        <f t="shared" si="3"/>
        <v>0</v>
      </c>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c r="GD20" s="33"/>
      <c r="GE20" s="33"/>
      <c r="GF20" s="33"/>
      <c r="GG20" s="33"/>
      <c r="GH20" s="33"/>
      <c r="GI20" s="33"/>
      <c r="GJ20" s="33"/>
      <c r="GK20" s="33"/>
      <c r="GL20" s="33"/>
      <c r="GM20" s="33"/>
      <c r="GN20" s="33"/>
      <c r="GO20" s="33"/>
      <c r="GP20" s="33"/>
      <c r="GQ20" s="33"/>
      <c r="GR20" s="33"/>
      <c r="GS20" s="33"/>
      <c r="GT20" s="33"/>
      <c r="GU20" s="33"/>
      <c r="GV20" s="33"/>
      <c r="GW20" s="33"/>
      <c r="GX20" s="33"/>
      <c r="GY20" s="33"/>
      <c r="GZ20" s="33"/>
      <c r="HA20" s="33"/>
      <c r="HB20" s="33"/>
      <c r="HC20" s="33"/>
      <c r="HD20" s="33"/>
      <c r="HE20" s="33"/>
      <c r="HF20" s="33"/>
      <c r="HG20" s="33"/>
      <c r="HH20" s="33"/>
      <c r="HI20" s="33"/>
      <c r="HJ20" s="33"/>
      <c r="HK20" s="33"/>
      <c r="HL20" s="33"/>
      <c r="HM20" s="33"/>
      <c r="HN20" s="33"/>
      <c r="HO20" s="33"/>
      <c r="HP20" s="33"/>
      <c r="HQ20" s="33"/>
      <c r="HR20" s="33"/>
      <c r="HS20" s="33"/>
      <c r="HT20" s="33"/>
      <c r="HU20" s="33"/>
      <c r="HV20" s="33"/>
      <c r="HW20" s="33"/>
      <c r="HX20" s="33"/>
      <c r="HY20" s="33"/>
      <c r="HZ20" s="33"/>
      <c r="IA20" s="33"/>
      <c r="IB20" s="33"/>
      <c r="IC20" s="33"/>
      <c r="ID20" s="33"/>
      <c r="IE20" s="33"/>
      <c r="IF20" s="33"/>
      <c r="IG20" s="33"/>
      <c r="IH20" s="33"/>
      <c r="II20" s="33"/>
      <c r="IJ20" s="33"/>
      <c r="IK20" s="33"/>
      <c r="IL20" s="33"/>
      <c r="IM20" s="33"/>
      <c r="IN20" s="33"/>
      <c r="IO20" s="33"/>
      <c r="IP20" s="33"/>
      <c r="IQ20" s="33"/>
      <c r="IR20" s="33"/>
      <c r="IS20" s="33"/>
      <c r="IT20" s="33"/>
      <c r="IU20" s="33"/>
      <c r="IV20" s="33"/>
      <c r="IW20" s="33"/>
      <c r="IX20" s="33"/>
      <c r="IY20" s="33"/>
      <c r="IZ20" s="33"/>
      <c r="JA20" s="33"/>
      <c r="JB20" s="33"/>
      <c r="JC20" s="33"/>
      <c r="JD20" s="33"/>
      <c r="JE20" s="33"/>
      <c r="JF20" s="33"/>
      <c r="JG20" s="33"/>
      <c r="JH20" s="33"/>
      <c r="JI20" s="33"/>
      <c r="JJ20" s="33"/>
      <c r="JK20" s="33"/>
      <c r="JL20" s="33"/>
      <c r="JM20" s="33"/>
      <c r="JN20" s="33"/>
      <c r="JO20" s="33"/>
      <c r="JP20" s="33"/>
      <c r="JQ20" s="33"/>
      <c r="JR20" s="33"/>
      <c r="JS20" s="33"/>
      <c r="JT20" s="33"/>
      <c r="JU20" s="33"/>
      <c r="JV20" s="33"/>
      <c r="JW20" s="33"/>
      <c r="JX20" s="33"/>
      <c r="JY20" s="33"/>
      <c r="JZ20" s="33"/>
      <c r="KA20" s="33"/>
      <c r="KB20" s="33"/>
      <c r="KC20" s="33"/>
      <c r="KD20" s="33"/>
      <c r="KE20" s="33"/>
      <c r="KF20" s="33"/>
      <c r="KG20" s="33"/>
      <c r="KH20" s="33"/>
      <c r="KI20" s="33"/>
      <c r="KJ20" s="33"/>
      <c r="KK20" s="33"/>
      <c r="KL20" s="33"/>
      <c r="KM20" s="33"/>
      <c r="KN20" s="33"/>
      <c r="KO20" s="33"/>
      <c r="KP20" s="33"/>
      <c r="KQ20" s="33"/>
      <c r="KR20" s="33"/>
      <c r="KS20" s="33"/>
      <c r="KT20" s="33"/>
      <c r="KU20" s="33"/>
      <c r="KV20" s="33"/>
      <c r="KW20" s="33"/>
      <c r="KX20" s="33"/>
      <c r="KY20" s="33"/>
      <c r="KZ20" s="33"/>
      <c r="LA20" s="33"/>
      <c r="LB20" s="33"/>
      <c r="LC20" s="33"/>
      <c r="LD20" s="33"/>
      <c r="LE20" s="33"/>
      <c r="LF20" s="33"/>
      <c r="LG20" s="33"/>
      <c r="LH20" s="33"/>
      <c r="LI20" s="33"/>
      <c r="LJ20" s="33"/>
      <c r="LK20" s="33"/>
      <c r="LL20" s="33"/>
      <c r="LM20" s="33"/>
      <c r="LN20" s="33"/>
      <c r="LO20" s="33"/>
      <c r="LP20" s="33"/>
      <c r="LQ20" s="33"/>
      <c r="LR20" s="33"/>
      <c r="LS20" s="33"/>
      <c r="LT20" s="33"/>
      <c r="LU20" s="33"/>
      <c r="LV20" s="33"/>
      <c r="LW20" s="33"/>
      <c r="LX20" s="33"/>
      <c r="LY20" s="33"/>
      <c r="LZ20" s="33"/>
      <c r="MA20" s="33"/>
      <c r="MB20" s="33"/>
      <c r="MC20" s="33"/>
      <c r="MD20" s="33"/>
      <c r="ME20" s="33"/>
      <c r="MF20" s="33"/>
      <c r="MG20" s="33"/>
      <c r="MH20" s="33"/>
      <c r="MI20" s="33"/>
      <c r="MJ20" s="33"/>
      <c r="MK20" s="33"/>
      <c r="ML20" s="33"/>
      <c r="MM20" s="33"/>
      <c r="MN20" s="33"/>
      <c r="MO20" s="33"/>
      <c r="MP20" s="33"/>
      <c r="MQ20" s="33"/>
      <c r="MR20" s="33"/>
      <c r="MS20" s="33"/>
      <c r="MT20" s="33"/>
      <c r="MU20" s="33"/>
      <c r="MV20" s="33"/>
      <c r="MW20" s="33"/>
      <c r="MX20" s="33"/>
      <c r="MY20" s="33"/>
      <c r="MZ20" s="33"/>
      <c r="NA20" s="33"/>
      <c r="NB20" s="33"/>
      <c r="NC20" s="33"/>
      <c r="ND20" s="33"/>
      <c r="NE20" s="33"/>
      <c r="NF20" s="33"/>
      <c r="NG20" s="33"/>
      <c r="NH20" s="33"/>
      <c r="NI20" s="33"/>
      <c r="NJ20" s="33"/>
      <c r="NK20" s="33"/>
      <c r="NL20" s="33"/>
      <c r="NM20" s="33"/>
      <c r="NN20" s="33"/>
      <c r="NO20" s="33"/>
      <c r="NP20" s="33"/>
      <c r="NQ20" s="33"/>
      <c r="NR20" s="33"/>
      <c r="NS20" s="33"/>
      <c r="NT20" s="33"/>
      <c r="NU20" s="33"/>
      <c r="NV20" s="33"/>
      <c r="NW20" s="33"/>
      <c r="NX20" s="33"/>
      <c r="NY20" s="33"/>
      <c r="NZ20" s="33"/>
      <c r="OA20" s="33"/>
      <c r="OB20" s="33"/>
      <c r="OC20" s="33"/>
      <c r="OD20" s="33"/>
      <c r="OE20" s="33"/>
      <c r="OF20" s="33"/>
      <c r="OG20" s="33"/>
      <c r="OH20" s="33"/>
      <c r="OI20" s="33"/>
      <c r="OJ20" s="33"/>
      <c r="OK20" s="33"/>
      <c r="OL20" s="33"/>
      <c r="OM20" s="33"/>
      <c r="ON20" s="33"/>
      <c r="OO20" s="33"/>
      <c r="OP20" s="33"/>
      <c r="OQ20" s="33"/>
      <c r="OR20" s="33"/>
      <c r="OS20" s="33"/>
      <c r="OT20" s="33"/>
      <c r="OU20" s="33"/>
      <c r="OV20" s="33"/>
      <c r="OW20" s="33"/>
      <c r="OX20" s="33"/>
      <c r="OY20" s="33"/>
      <c r="OZ20" s="33"/>
      <c r="PA20" s="33"/>
      <c r="PB20" s="33"/>
      <c r="PC20" s="33"/>
      <c r="PD20" s="33"/>
      <c r="PE20" s="33"/>
      <c r="PF20" s="33"/>
      <c r="PG20" s="33"/>
      <c r="PH20" s="33"/>
      <c r="PI20" s="33"/>
      <c r="PJ20" s="33"/>
      <c r="PK20" s="33"/>
      <c r="PL20" s="33"/>
      <c r="PM20" s="33"/>
      <c r="PN20" s="33"/>
      <c r="PO20" s="33"/>
      <c r="PP20" s="33"/>
      <c r="PQ20" s="33"/>
      <c r="PR20" s="33"/>
      <c r="PS20" s="33"/>
      <c r="PT20" s="33"/>
      <c r="PU20" s="33"/>
      <c r="PV20" s="33"/>
      <c r="PW20" s="33"/>
      <c r="PX20" s="33"/>
      <c r="PY20" s="33"/>
      <c r="PZ20" s="33"/>
      <c r="QA20" s="33"/>
      <c r="QB20" s="33"/>
      <c r="QC20" s="33"/>
      <c r="QD20" s="33"/>
      <c r="QE20" s="33"/>
      <c r="QF20" s="33"/>
      <c r="QG20" s="33"/>
      <c r="QH20" s="33"/>
      <c r="QI20" s="33"/>
      <c r="QJ20" s="33"/>
      <c r="QK20" s="33"/>
      <c r="QL20" s="33"/>
      <c r="QM20" s="33"/>
      <c r="QN20" s="33"/>
      <c r="QO20" s="33"/>
      <c r="QP20" s="33"/>
      <c r="QQ20" s="33"/>
      <c r="QR20" s="33"/>
      <c r="QS20" s="33"/>
      <c r="QT20" s="33"/>
      <c r="QU20" s="33"/>
      <c r="QV20" s="33"/>
      <c r="QW20" s="33"/>
      <c r="QX20" s="33"/>
      <c r="QY20" s="33"/>
      <c r="QZ20" s="33"/>
      <c r="RA20" s="33"/>
      <c r="RB20" s="33"/>
      <c r="RC20" s="33"/>
      <c r="RD20" s="33"/>
      <c r="RE20" s="33"/>
      <c r="RF20" s="33"/>
      <c r="RG20" s="33"/>
      <c r="RH20" s="33"/>
      <c r="RI20" s="33"/>
      <c r="RJ20" s="33"/>
      <c r="RK20" s="33"/>
      <c r="RL20" s="33"/>
      <c r="RM20" s="33"/>
      <c r="RN20" s="33"/>
      <c r="RO20" s="33"/>
      <c r="RP20" s="33"/>
      <c r="RQ20" s="33"/>
      <c r="RR20" s="33"/>
      <c r="RS20" s="33"/>
      <c r="RT20" s="33"/>
      <c r="RU20" s="33"/>
      <c r="RV20" s="33"/>
      <c r="RW20" s="33"/>
      <c r="RX20" s="33"/>
      <c r="RY20" s="33"/>
      <c r="RZ20" s="33"/>
      <c r="SA20" s="33"/>
      <c r="SB20" s="33"/>
      <c r="SC20" s="33"/>
      <c r="SD20" s="33"/>
      <c r="SE20" s="33"/>
      <c r="SF20" s="33"/>
      <c r="SG20" s="33"/>
      <c r="SH20" s="33"/>
      <c r="SI20" s="33"/>
      <c r="SJ20" s="33"/>
      <c r="SK20" s="33"/>
      <c r="SL20" s="33"/>
      <c r="SM20" s="33"/>
      <c r="SN20" s="33"/>
      <c r="SO20" s="33"/>
      <c r="SP20" s="33"/>
      <c r="SQ20" s="33"/>
      <c r="SR20" s="33"/>
      <c r="SS20" s="33"/>
      <c r="ST20" s="33"/>
      <c r="SU20" s="33"/>
      <c r="SV20" s="33"/>
      <c r="SW20" s="33"/>
      <c r="SX20" s="33"/>
      <c r="SY20" s="33"/>
      <c r="SZ20" s="33"/>
      <c r="TA20" s="33"/>
      <c r="TB20" s="33"/>
      <c r="TC20" s="33"/>
      <c r="TD20" s="33"/>
      <c r="TE20" s="33"/>
      <c r="TF20" s="33"/>
      <c r="TG20" s="33"/>
      <c r="TH20" s="33"/>
      <c r="TI20" s="33"/>
      <c r="TJ20" s="33"/>
      <c r="TK20" s="33"/>
      <c r="TL20" s="33"/>
      <c r="TM20" s="33"/>
      <c r="TN20" s="33"/>
      <c r="TO20" s="33"/>
      <c r="TP20" s="33"/>
      <c r="TQ20" s="33"/>
      <c r="TR20" s="33"/>
      <c r="TS20" s="33"/>
      <c r="TT20" s="33"/>
      <c r="TU20" s="33"/>
      <c r="TV20" s="33"/>
      <c r="TW20" s="33"/>
      <c r="TX20" s="33"/>
      <c r="TY20" s="33"/>
      <c r="TZ20" s="33"/>
      <c r="UA20" s="33"/>
      <c r="UB20" s="33"/>
      <c r="UC20" s="33"/>
      <c r="UD20" s="33"/>
      <c r="UE20" s="33"/>
      <c r="UF20" s="33"/>
      <c r="UG20" s="33"/>
      <c r="UH20" s="33"/>
      <c r="UI20" s="33"/>
      <c r="UJ20" s="33"/>
      <c r="UK20" s="33"/>
      <c r="UL20" s="33"/>
      <c r="UM20" s="33"/>
      <c r="UN20" s="33"/>
      <c r="UO20" s="33"/>
      <c r="UP20" s="33"/>
      <c r="UQ20" s="33"/>
      <c r="UR20" s="33"/>
      <c r="US20" s="33"/>
      <c r="UT20" s="33"/>
      <c r="UU20" s="33"/>
      <c r="UV20" s="33"/>
      <c r="UW20" s="33"/>
      <c r="UX20" s="33"/>
      <c r="UY20" s="33"/>
      <c r="UZ20" s="33"/>
      <c r="VA20" s="33"/>
      <c r="VB20" s="33"/>
      <c r="VC20" s="33"/>
      <c r="VD20" s="33"/>
      <c r="VE20" s="33"/>
      <c r="VF20" s="33"/>
      <c r="VG20" s="33"/>
      <c r="VH20" s="33"/>
      <c r="VI20" s="33"/>
      <c r="VJ20" s="33"/>
      <c r="VK20" s="33"/>
      <c r="VL20" s="33"/>
      <c r="VM20" s="33"/>
      <c r="VN20" s="33"/>
      <c r="VO20" s="33"/>
      <c r="VP20" s="33"/>
      <c r="VQ20" s="33"/>
      <c r="VR20" s="33"/>
      <c r="VS20" s="33"/>
      <c r="VT20" s="33"/>
      <c r="VU20" s="33"/>
      <c r="VV20" s="33"/>
      <c r="VW20" s="33"/>
      <c r="VX20" s="33"/>
      <c r="VY20" s="33"/>
      <c r="VZ20" s="33"/>
      <c r="WA20" s="33"/>
      <c r="WB20" s="33"/>
      <c r="WC20" s="33"/>
      <c r="WD20" s="33"/>
      <c r="WE20" s="33"/>
      <c r="WF20" s="33"/>
      <c r="WG20" s="33"/>
      <c r="WH20" s="33"/>
      <c r="WI20" s="33"/>
      <c r="WJ20" s="33"/>
      <c r="WK20" s="33"/>
      <c r="WL20" s="33"/>
      <c r="WM20" s="33"/>
      <c r="WN20" s="33"/>
      <c r="WO20" s="33"/>
      <c r="WP20" s="33"/>
      <c r="WQ20" s="33"/>
      <c r="WR20" s="33"/>
      <c r="WS20" s="33"/>
      <c r="WT20" s="33"/>
      <c r="WU20" s="33"/>
      <c r="WV20" s="33"/>
      <c r="WW20" s="33"/>
      <c r="WX20" s="33"/>
      <c r="WY20" s="33"/>
      <c r="WZ20" s="33"/>
      <c r="XA20" s="33"/>
      <c r="XB20" s="33"/>
      <c r="XC20" s="33"/>
      <c r="XD20" s="33"/>
      <c r="XE20" s="33"/>
      <c r="XF20" s="33"/>
      <c r="XG20" s="33"/>
      <c r="XH20" s="33"/>
      <c r="XI20" s="33"/>
      <c r="XJ20" s="33"/>
      <c r="XK20" s="33"/>
      <c r="XL20" s="33"/>
      <c r="XM20" s="33"/>
      <c r="XN20" s="33"/>
      <c r="XO20" s="33"/>
      <c r="XP20" s="33"/>
      <c r="XQ20" s="33"/>
      <c r="XR20" s="33"/>
      <c r="XS20" s="33"/>
      <c r="XT20" s="33"/>
      <c r="XU20" s="33"/>
      <c r="XV20" s="33"/>
      <c r="XW20" s="33"/>
      <c r="XX20" s="33"/>
      <c r="XY20" s="33"/>
      <c r="XZ20" s="33"/>
      <c r="YA20" s="33"/>
      <c r="YB20" s="33"/>
      <c r="YC20" s="33"/>
      <c r="YD20" s="33"/>
      <c r="YE20" s="33"/>
      <c r="YF20" s="33"/>
      <c r="YG20" s="33"/>
      <c r="YH20" s="33"/>
      <c r="YI20" s="33"/>
      <c r="YJ20" s="33"/>
      <c r="YK20" s="33"/>
      <c r="YL20" s="33"/>
      <c r="YM20" s="33"/>
      <c r="YN20" s="33"/>
      <c r="YO20" s="33"/>
      <c r="YP20" s="33"/>
      <c r="YQ20" s="33"/>
      <c r="YR20" s="33"/>
      <c r="YS20" s="33"/>
      <c r="YT20" s="33"/>
      <c r="YU20" s="33"/>
      <c r="YV20" s="33"/>
      <c r="YW20" s="33"/>
      <c r="YX20" s="33"/>
      <c r="YY20" s="33"/>
      <c r="YZ20" s="33"/>
      <c r="ZA20" s="33"/>
      <c r="ZB20" s="33"/>
      <c r="ZC20" s="33"/>
      <c r="ZD20" s="33"/>
      <c r="ZE20" s="33"/>
      <c r="ZF20" s="33"/>
      <c r="ZG20" s="33"/>
      <c r="ZH20" s="33"/>
      <c r="ZI20" s="33"/>
      <c r="ZJ20" s="33"/>
      <c r="ZK20" s="33"/>
      <c r="ZL20" s="33"/>
      <c r="ZM20" s="33"/>
      <c r="ZN20" s="33"/>
      <c r="ZO20" s="33"/>
      <c r="ZP20" s="33"/>
      <c r="ZQ20" s="33"/>
      <c r="ZR20" s="33"/>
      <c r="ZS20" s="33"/>
      <c r="ZT20" s="33"/>
      <c r="ZU20" s="33"/>
      <c r="ZV20" s="33"/>
      <c r="ZW20" s="33"/>
      <c r="ZX20" s="33"/>
      <c r="ZY20" s="33"/>
      <c r="ZZ20" s="33"/>
      <c r="AAA20" s="33"/>
      <c r="AAB20" s="33"/>
      <c r="AAC20" s="33"/>
      <c r="AAD20" s="33"/>
      <c r="AAE20" s="33"/>
      <c r="AAF20" s="33"/>
      <c r="AAG20" s="33"/>
      <c r="AAH20" s="33"/>
      <c r="AAI20" s="33"/>
      <c r="AAJ20" s="33"/>
      <c r="AAK20" s="33"/>
      <c r="AAL20" s="33"/>
      <c r="AAM20" s="33"/>
      <c r="AAN20" s="33"/>
      <c r="AAO20" s="33"/>
      <c r="AAP20" s="33"/>
      <c r="AAQ20" s="33"/>
      <c r="AAR20" s="33"/>
      <c r="AAS20" s="33"/>
      <c r="AAT20" s="33"/>
      <c r="AAU20" s="33"/>
      <c r="AAV20" s="33"/>
      <c r="AAW20" s="33"/>
      <c r="AAX20" s="33"/>
      <c r="AAY20" s="33"/>
      <c r="AAZ20" s="33"/>
      <c r="ABA20" s="33"/>
      <c r="ABB20" s="33"/>
      <c r="ABC20" s="33"/>
      <c r="ABD20" s="33"/>
      <c r="ABE20" s="33"/>
      <c r="ABF20" s="33"/>
      <c r="ABG20" s="33"/>
      <c r="ABH20" s="33"/>
      <c r="ABI20" s="33"/>
      <c r="ABJ20" s="33"/>
      <c r="ABK20" s="33"/>
      <c r="ABL20" s="33"/>
      <c r="ABM20" s="33"/>
      <c r="ABN20" s="33"/>
      <c r="ABO20" s="33"/>
      <c r="ABP20" s="33"/>
      <c r="ABQ20" s="33"/>
      <c r="ABR20" s="33"/>
      <c r="ABS20" s="33"/>
      <c r="ABT20" s="33"/>
      <c r="ABU20" s="33"/>
      <c r="ABV20" s="33"/>
      <c r="ABW20" s="33"/>
      <c r="ABX20" s="33"/>
      <c r="ABY20" s="33"/>
      <c r="ABZ20" s="33"/>
      <c r="ACA20" s="33"/>
      <c r="ACB20" s="33"/>
      <c r="ACC20" s="33"/>
      <c r="ACD20" s="33"/>
      <c r="ACE20" s="33"/>
      <c r="ACF20" s="33"/>
      <c r="ACG20" s="33"/>
      <c r="ACH20" s="33"/>
      <c r="ACI20" s="33"/>
      <c r="ACJ20" s="33"/>
      <c r="ACK20" s="33"/>
      <c r="ACL20" s="33"/>
      <c r="ACM20" s="33"/>
      <c r="ACN20" s="33"/>
      <c r="ACO20" s="33"/>
      <c r="ACP20" s="33"/>
      <c r="ACQ20" s="33"/>
      <c r="ACR20" s="33"/>
      <c r="ACS20" s="33"/>
      <c r="ACT20" s="33"/>
      <c r="ACU20" s="33"/>
      <c r="ACV20" s="33"/>
      <c r="ACW20" s="33"/>
      <c r="ACX20" s="33"/>
      <c r="ACY20" s="33"/>
      <c r="ACZ20" s="33"/>
      <c r="ADA20" s="33"/>
      <c r="ADB20" s="33"/>
      <c r="ADC20" s="33"/>
      <c r="ADD20" s="33"/>
      <c r="ADE20" s="33"/>
      <c r="ADF20" s="33"/>
      <c r="ADG20" s="33"/>
      <c r="ADH20" s="33"/>
      <c r="ADI20" s="33"/>
      <c r="ADJ20" s="33"/>
      <c r="ADK20" s="33"/>
      <c r="ADL20" s="33"/>
      <c r="ADM20" s="33"/>
      <c r="ADN20" s="33"/>
      <c r="ADO20" s="33"/>
      <c r="ADP20" s="33"/>
      <c r="ADQ20" s="33"/>
      <c r="ADR20" s="33"/>
      <c r="ADS20" s="33"/>
      <c r="ADT20" s="33"/>
      <c r="ADU20" s="33"/>
      <c r="ADV20" s="33"/>
      <c r="ADW20" s="33"/>
      <c r="ADX20" s="33"/>
      <c r="ADY20" s="33"/>
      <c r="ADZ20" s="33"/>
      <c r="AEA20" s="33"/>
      <c r="AEB20" s="33"/>
      <c r="AEC20" s="33"/>
      <c r="AED20" s="33"/>
      <c r="AEE20" s="33"/>
      <c r="AEF20" s="33"/>
      <c r="AEG20" s="33"/>
      <c r="AEH20" s="33"/>
      <c r="AEI20" s="33"/>
      <c r="AEJ20" s="33"/>
      <c r="AEK20" s="33"/>
      <c r="AEL20" s="33"/>
      <c r="AEM20" s="33"/>
      <c r="AEN20" s="33"/>
      <c r="AEO20" s="33"/>
      <c r="AEP20" s="33"/>
      <c r="AEQ20" s="33"/>
      <c r="AER20" s="33"/>
      <c r="AES20" s="33"/>
      <c r="AET20" s="33"/>
      <c r="AEU20" s="33"/>
      <c r="AEV20" s="33"/>
      <c r="AEW20" s="33"/>
      <c r="AEX20" s="33"/>
      <c r="AEY20" s="33"/>
      <c r="AEZ20" s="33"/>
      <c r="AFA20" s="33"/>
      <c r="AFB20" s="33"/>
      <c r="AFC20" s="33"/>
      <c r="AFD20" s="33"/>
      <c r="AFE20" s="33"/>
      <c r="AFF20" s="33"/>
      <c r="AFG20" s="33"/>
      <c r="AFH20" s="33"/>
      <c r="AFI20" s="33"/>
      <c r="AFJ20" s="33"/>
      <c r="AFK20" s="33"/>
      <c r="AFL20" s="33"/>
      <c r="AFM20" s="33"/>
      <c r="AFN20" s="33"/>
      <c r="AFO20" s="33"/>
      <c r="AFP20" s="33"/>
      <c r="AFQ20" s="33"/>
      <c r="AFR20" s="33"/>
      <c r="AFS20" s="33"/>
      <c r="AFT20" s="33"/>
      <c r="AFU20" s="33"/>
      <c r="AFV20" s="33"/>
      <c r="AFW20" s="33"/>
      <c r="AFX20" s="33"/>
      <c r="AFY20" s="33"/>
      <c r="AFZ20" s="33"/>
      <c r="AGA20" s="33"/>
      <c r="AGB20" s="33"/>
      <c r="AGC20" s="33"/>
      <c r="AGD20" s="33"/>
      <c r="AGE20" s="33"/>
      <c r="AGF20" s="33"/>
      <c r="AGG20" s="33"/>
      <c r="AGH20" s="33"/>
      <c r="AGI20" s="33"/>
      <c r="AGJ20" s="33"/>
      <c r="AGK20" s="33"/>
      <c r="AGL20" s="33"/>
      <c r="AGM20" s="33"/>
      <c r="AGN20" s="33"/>
      <c r="AGO20" s="33"/>
      <c r="AGP20" s="33"/>
      <c r="AGQ20" s="33"/>
      <c r="AGR20" s="33"/>
      <c r="AGS20" s="33"/>
      <c r="AGT20" s="33"/>
      <c r="AGU20" s="33"/>
      <c r="AGV20" s="33"/>
      <c r="AGW20" s="33"/>
      <c r="AGX20" s="33"/>
      <c r="AGY20" s="33"/>
      <c r="AGZ20" s="33"/>
      <c r="AHA20" s="33"/>
      <c r="AHB20" s="33"/>
      <c r="AHC20" s="33"/>
      <c r="AHD20" s="33"/>
      <c r="AHE20" s="33"/>
      <c r="AHF20" s="33"/>
      <c r="AHG20" s="33"/>
      <c r="AHH20" s="33"/>
      <c r="AHI20" s="33"/>
      <c r="AHJ20" s="33"/>
      <c r="AHK20" s="33"/>
      <c r="AHL20" s="33"/>
      <c r="AHM20" s="33"/>
      <c r="AHN20" s="33"/>
      <c r="AHO20" s="33"/>
      <c r="AHP20" s="33"/>
      <c r="AHQ20" s="33"/>
      <c r="AHR20" s="33"/>
      <c r="AHS20" s="33"/>
      <c r="AHT20" s="33"/>
      <c r="AHU20" s="33"/>
      <c r="AHV20" s="33"/>
      <c r="AHW20" s="33"/>
      <c r="AHX20" s="33"/>
      <c r="AHY20" s="33"/>
      <c r="AHZ20" s="33"/>
      <c r="AIA20" s="33"/>
      <c r="AIB20" s="33"/>
      <c r="AIC20" s="33"/>
      <c r="AID20" s="33"/>
      <c r="AIE20" s="33"/>
      <c r="AIF20" s="33"/>
      <c r="AIG20" s="33"/>
      <c r="AIH20" s="33"/>
      <c r="AII20" s="33"/>
      <c r="AIJ20" s="33"/>
      <c r="AIK20" s="33"/>
      <c r="AIL20" s="33"/>
      <c r="AIM20" s="33"/>
      <c r="AIN20" s="33"/>
      <c r="AIO20" s="33"/>
      <c r="AIP20" s="33"/>
      <c r="AIQ20" s="33"/>
      <c r="AIR20" s="33"/>
      <c r="AIS20" s="33"/>
      <c r="AIT20" s="33"/>
      <c r="AIU20" s="33"/>
      <c r="AIV20" s="33"/>
      <c r="AIW20" s="33"/>
      <c r="AIX20" s="33"/>
      <c r="AIY20" s="33"/>
      <c r="AIZ20" s="33"/>
      <c r="AJA20" s="33"/>
      <c r="AJB20" s="33"/>
      <c r="AJC20" s="33"/>
      <c r="AJD20" s="33"/>
      <c r="AJE20" s="33"/>
      <c r="AJF20" s="33"/>
      <c r="AJG20" s="33"/>
      <c r="AJH20" s="33"/>
      <c r="AJI20" s="33"/>
      <c r="AJJ20" s="33"/>
      <c r="AJK20" s="33"/>
      <c r="AJL20" s="33"/>
      <c r="AJM20" s="33"/>
      <c r="AJN20" s="33"/>
      <c r="AJO20" s="33"/>
      <c r="AJP20" s="33"/>
      <c r="AJQ20" s="33"/>
      <c r="AJR20" s="33"/>
      <c r="AJS20" s="33"/>
      <c r="AJT20" s="33"/>
      <c r="AJU20" s="33"/>
      <c r="AJV20" s="33"/>
      <c r="AJW20" s="33"/>
      <c r="AJX20" s="33"/>
      <c r="AJY20" s="33"/>
      <c r="AJZ20" s="33"/>
      <c r="AKA20" s="33"/>
      <c r="AKB20" s="33"/>
      <c r="AKC20" s="33"/>
      <c r="AKD20" s="33"/>
      <c r="AKE20" s="33"/>
      <c r="AKF20" s="33"/>
      <c r="AKG20" s="33"/>
      <c r="AKH20" s="33"/>
      <c r="AKI20" s="33"/>
      <c r="AKJ20" s="33"/>
      <c r="AKK20" s="33"/>
      <c r="AKL20" s="33"/>
      <c r="AKM20" s="33"/>
      <c r="AKN20" s="33"/>
      <c r="AKO20" s="33"/>
      <c r="AKP20" s="33"/>
      <c r="AKQ20" s="33"/>
      <c r="AKR20" s="33"/>
      <c r="AKS20" s="33"/>
      <c r="AKT20" s="33"/>
      <c r="AKU20" s="33"/>
      <c r="AKV20" s="33"/>
      <c r="AKW20" s="33"/>
      <c r="AKX20" s="33"/>
      <c r="AKY20" s="33"/>
      <c r="AKZ20" s="33"/>
      <c r="ALA20" s="33"/>
      <c r="ALB20" s="33"/>
      <c r="ALC20" s="33"/>
      <c r="ALD20" s="33"/>
      <c r="ALE20" s="33"/>
      <c r="ALF20" s="33"/>
      <c r="ALG20" s="33"/>
      <c r="ALH20" s="33"/>
      <c r="ALI20" s="33"/>
      <c r="ALJ20" s="33"/>
      <c r="ALK20" s="33"/>
      <c r="ALL20" s="33"/>
      <c r="ALM20" s="33"/>
      <c r="ALN20" s="33"/>
      <c r="ALO20" s="33"/>
      <c r="ALP20" s="33"/>
      <c r="ALQ20" s="33"/>
      <c r="ALR20" s="33"/>
      <c r="ALS20" s="33"/>
      <c r="ALT20" s="33"/>
      <c r="ALU20" s="33"/>
      <c r="ALV20" s="33"/>
      <c r="ALW20" s="33"/>
      <c r="ALX20" s="33"/>
      <c r="ALY20" s="33"/>
      <c r="ALZ20" s="33"/>
      <c r="AMA20" s="33"/>
      <c r="AMB20" s="33"/>
      <c r="AMC20" s="33"/>
      <c r="AMD20" s="33"/>
      <c r="AME20" s="33"/>
      <c r="AMF20" s="33"/>
      <c r="AMG20" s="33"/>
      <c r="AMH20" s="33"/>
      <c r="AMI20" s="33"/>
      <c r="AMJ20" s="33"/>
      <c r="AMK20" s="33"/>
      <c r="AML20" s="33"/>
      <c r="AMM20" s="33"/>
      <c r="AMN20" s="33"/>
      <c r="AMO20" s="33"/>
      <c r="AMP20" s="33"/>
      <c r="AMQ20" s="33"/>
      <c r="AMR20" s="33"/>
      <c r="AMS20" s="33"/>
      <c r="AMT20" s="33"/>
      <c r="AMU20" s="33"/>
      <c r="AMV20" s="33"/>
      <c r="AMW20" s="33"/>
      <c r="AMX20" s="33"/>
      <c r="AMY20" s="33"/>
      <c r="AMZ20" s="33"/>
      <c r="ANA20" s="33"/>
      <c r="ANB20" s="33"/>
      <c r="ANC20" s="33"/>
      <c r="AND20" s="33"/>
      <c r="ANE20" s="33"/>
      <c r="ANF20" s="33"/>
      <c r="ANG20" s="33"/>
      <c r="ANH20" s="33"/>
      <c r="ANI20" s="33"/>
      <c r="ANJ20" s="33"/>
      <c r="ANK20" s="33"/>
      <c r="ANL20" s="33"/>
      <c r="ANM20" s="33"/>
      <c r="ANN20" s="33"/>
      <c r="ANO20" s="33"/>
      <c r="ANP20" s="33"/>
      <c r="ANQ20" s="33"/>
      <c r="ANR20" s="33"/>
      <c r="ANS20" s="33"/>
      <c r="ANT20" s="33"/>
      <c r="ANU20" s="33"/>
      <c r="ANV20" s="33"/>
      <c r="ANW20" s="33"/>
      <c r="ANX20" s="33"/>
      <c r="ANY20" s="33"/>
      <c r="ANZ20" s="33"/>
      <c r="AOA20" s="33"/>
      <c r="AOB20" s="33"/>
      <c r="AOC20" s="33"/>
      <c r="AOD20" s="33"/>
      <c r="AOE20" s="33"/>
      <c r="AOF20" s="33"/>
      <c r="AOG20" s="33"/>
      <c r="AOH20" s="33"/>
      <c r="AOI20" s="33"/>
      <c r="AOJ20" s="33"/>
      <c r="AOK20" s="33"/>
      <c r="AOL20" s="33"/>
      <c r="AOM20" s="33"/>
      <c r="AON20" s="33"/>
      <c r="AOO20" s="33"/>
      <c r="AOP20" s="33"/>
      <c r="AOQ20" s="33"/>
      <c r="AOR20" s="33"/>
      <c r="AOS20" s="33"/>
      <c r="AOT20" s="33"/>
      <c r="AOU20" s="33"/>
      <c r="AOV20" s="33"/>
      <c r="AOW20" s="33"/>
      <c r="AOX20" s="33"/>
      <c r="AOY20" s="33"/>
      <c r="AOZ20" s="33"/>
      <c r="APA20" s="33"/>
      <c r="APB20" s="33"/>
      <c r="APC20" s="33"/>
      <c r="APD20" s="33"/>
      <c r="APE20" s="33"/>
      <c r="APF20" s="33"/>
      <c r="APG20" s="33"/>
      <c r="APH20" s="33"/>
      <c r="API20" s="33"/>
      <c r="APJ20" s="33"/>
      <c r="APK20" s="33"/>
      <c r="APL20" s="33"/>
      <c r="APM20" s="33"/>
      <c r="APN20" s="33"/>
      <c r="APO20" s="33"/>
      <c r="APP20" s="33"/>
      <c r="APQ20" s="33"/>
      <c r="APR20" s="33"/>
      <c r="APS20" s="33"/>
      <c r="APT20" s="33"/>
      <c r="APU20" s="33"/>
      <c r="APV20" s="33"/>
      <c r="APW20" s="33"/>
      <c r="APX20" s="33"/>
      <c r="APY20" s="33"/>
      <c r="APZ20" s="33"/>
      <c r="AQA20" s="33"/>
      <c r="AQB20" s="33"/>
      <c r="AQC20" s="33"/>
      <c r="AQD20" s="33"/>
      <c r="AQE20" s="33"/>
      <c r="AQF20" s="33"/>
      <c r="AQG20" s="33"/>
      <c r="AQH20" s="33"/>
      <c r="AQI20" s="33"/>
      <c r="AQJ20" s="33"/>
      <c r="AQK20" s="33"/>
      <c r="AQL20" s="33"/>
      <c r="AQM20" s="33"/>
      <c r="AQN20" s="33"/>
      <c r="AQO20" s="33"/>
      <c r="AQP20" s="33"/>
      <c r="AQQ20" s="33"/>
      <c r="AQR20" s="33"/>
      <c r="AQS20" s="33"/>
      <c r="AQT20" s="33"/>
      <c r="AQU20" s="33"/>
      <c r="AQV20" s="33"/>
      <c r="AQW20" s="33"/>
      <c r="AQX20" s="33"/>
      <c r="AQY20" s="33"/>
      <c r="AQZ20" s="33"/>
      <c r="ARA20" s="33"/>
      <c r="ARB20" s="33"/>
      <c r="ARC20" s="33"/>
      <c r="ARD20" s="33"/>
      <c r="ARE20" s="33"/>
      <c r="ARF20" s="33"/>
      <c r="ARG20" s="33"/>
      <c r="ARH20" s="33"/>
      <c r="ARI20" s="33"/>
      <c r="ARJ20" s="33"/>
      <c r="ARK20" s="33"/>
      <c r="ARL20" s="33"/>
      <c r="ARM20" s="33"/>
      <c r="ARN20" s="33"/>
      <c r="ARO20" s="33"/>
      <c r="ARP20" s="33"/>
      <c r="ARQ20" s="33"/>
      <c r="ARR20" s="33"/>
      <c r="ARS20" s="33"/>
      <c r="ART20" s="33"/>
      <c r="ARU20" s="33"/>
      <c r="ARV20" s="33"/>
      <c r="ARW20" s="33"/>
      <c r="ARX20" s="33"/>
      <c r="ARY20" s="33"/>
      <c r="ARZ20" s="33"/>
      <c r="ASA20" s="33"/>
      <c r="ASB20" s="33"/>
      <c r="ASC20" s="33"/>
      <c r="ASD20" s="33"/>
      <c r="ASE20" s="33"/>
      <c r="ASF20" s="33"/>
      <c r="ASG20" s="33"/>
      <c r="ASH20" s="33"/>
      <c r="ASI20" s="33"/>
      <c r="ASJ20" s="33"/>
      <c r="ASK20" s="33"/>
      <c r="ASL20" s="33"/>
      <c r="ASM20" s="33"/>
      <c r="ASN20" s="33"/>
      <c r="ASO20" s="33"/>
      <c r="ASP20" s="33"/>
      <c r="ASQ20" s="33"/>
      <c r="ASR20" s="33"/>
      <c r="ASS20" s="33"/>
      <c r="AST20" s="33"/>
      <c r="ASU20" s="33"/>
      <c r="ASV20" s="33"/>
      <c r="ASW20" s="33"/>
      <c r="ASX20" s="33"/>
      <c r="ASY20" s="33"/>
      <c r="ASZ20" s="33"/>
      <c r="ATA20" s="33"/>
      <c r="ATB20" s="33"/>
      <c r="ATC20" s="33"/>
      <c r="ATD20" s="33"/>
      <c r="ATE20" s="33"/>
      <c r="ATF20" s="33"/>
      <c r="ATG20" s="33"/>
      <c r="ATH20" s="33"/>
      <c r="ATI20" s="33"/>
      <c r="ATJ20" s="33"/>
      <c r="ATK20" s="33"/>
      <c r="ATL20" s="33"/>
      <c r="ATM20" s="33"/>
      <c r="ATN20" s="33"/>
      <c r="ATO20" s="33"/>
      <c r="ATP20" s="33"/>
      <c r="ATQ20" s="33"/>
      <c r="ATR20" s="33"/>
      <c r="ATS20" s="33"/>
      <c r="ATT20" s="33"/>
      <c r="ATU20" s="33"/>
      <c r="ATV20" s="33"/>
      <c r="ATW20" s="33"/>
      <c r="ATX20" s="33"/>
      <c r="ATY20" s="33"/>
      <c r="ATZ20" s="33"/>
      <c r="AUA20" s="33"/>
      <c r="AUB20" s="33"/>
      <c r="AUC20" s="33"/>
      <c r="AUD20" s="33"/>
      <c r="AUE20" s="33"/>
      <c r="AUF20" s="33"/>
      <c r="AUG20" s="33"/>
      <c r="AUH20" s="33"/>
      <c r="AUI20" s="33"/>
      <c r="AUJ20" s="33"/>
      <c r="AUK20" s="33"/>
      <c r="AUL20" s="33"/>
      <c r="AUM20" s="33"/>
      <c r="AUN20" s="33"/>
      <c r="AUO20" s="33"/>
      <c r="AUP20" s="33"/>
      <c r="AUQ20" s="33"/>
      <c r="AUR20" s="33"/>
      <c r="AUS20" s="33"/>
      <c r="AUT20" s="33"/>
      <c r="AUU20" s="33"/>
      <c r="AUV20" s="33"/>
      <c r="AUW20" s="33"/>
      <c r="AUX20" s="33"/>
      <c r="AUY20" s="33"/>
      <c r="AUZ20" s="33"/>
      <c r="AVA20" s="33"/>
      <c r="AVB20" s="33"/>
      <c r="AVC20" s="33"/>
      <c r="AVD20" s="33"/>
      <c r="AVE20" s="33"/>
      <c r="AVF20" s="33"/>
      <c r="AVG20" s="33"/>
      <c r="AVH20" s="33"/>
      <c r="AVI20" s="33"/>
      <c r="AVJ20" s="33"/>
      <c r="AVK20" s="33"/>
      <c r="AVL20" s="33"/>
      <c r="AVM20" s="33"/>
      <c r="AVN20" s="33"/>
      <c r="AVO20" s="33"/>
      <c r="AVP20" s="33"/>
      <c r="AVQ20" s="33"/>
      <c r="AVR20" s="33"/>
      <c r="AVS20" s="33"/>
      <c r="AVT20" s="33"/>
      <c r="AVU20" s="33"/>
      <c r="AVV20" s="33"/>
      <c r="AVW20" s="33"/>
      <c r="AVX20" s="33"/>
      <c r="AVY20" s="33"/>
      <c r="AVZ20" s="33"/>
      <c r="AWA20" s="33"/>
      <c r="AWB20" s="33"/>
      <c r="AWC20" s="33"/>
      <c r="AWD20" s="33"/>
      <c r="AWE20" s="33"/>
      <c r="AWF20" s="33"/>
      <c r="AWG20" s="33"/>
      <c r="AWH20" s="33"/>
      <c r="AWI20" s="33"/>
      <c r="AWJ20" s="33"/>
      <c r="AWK20" s="33"/>
      <c r="AWL20" s="33"/>
      <c r="AWM20" s="33"/>
      <c r="AWN20" s="33"/>
      <c r="AWO20" s="33"/>
      <c r="AWP20" s="33"/>
      <c r="AWQ20" s="33"/>
      <c r="AWR20" s="33"/>
      <c r="AWS20" s="33"/>
      <c r="AWT20" s="33"/>
      <c r="AWU20" s="33"/>
      <c r="AWV20" s="33"/>
      <c r="AWW20" s="33"/>
      <c r="AWX20" s="33"/>
      <c r="AWY20" s="33"/>
      <c r="AWZ20" s="33"/>
      <c r="AXA20" s="33"/>
      <c r="AXB20" s="33"/>
      <c r="AXC20" s="33"/>
      <c r="AXD20" s="33"/>
      <c r="AXE20" s="33"/>
      <c r="AXF20" s="33"/>
      <c r="AXG20" s="33"/>
      <c r="AXH20" s="33"/>
      <c r="AXI20" s="33"/>
      <c r="AXJ20" s="33"/>
      <c r="AXK20" s="33"/>
      <c r="AXL20" s="33"/>
      <c r="AXM20" s="33"/>
      <c r="AXN20" s="33"/>
    </row>
    <row r="21" spans="1:1314" s="23" customFormat="1" ht="13.8">
      <c r="A21" s="194"/>
      <c r="B21" s="15"/>
      <c r="C21" s="43"/>
      <c r="D21" s="164"/>
      <c r="E21" s="165"/>
      <c r="F21" s="166"/>
      <c r="G21" s="166"/>
      <c r="H21" s="174">
        <f t="shared" si="4"/>
        <v>0</v>
      </c>
      <c r="I21" s="167"/>
      <c r="J21" s="174">
        <f t="shared" si="5"/>
        <v>0</v>
      </c>
      <c r="K21" s="168"/>
      <c r="L21" s="174">
        <f t="shared" si="6"/>
        <v>0</v>
      </c>
      <c r="M21" s="168"/>
      <c r="N21" s="169">
        <f t="shared" si="11"/>
        <v>0</v>
      </c>
      <c r="O21" s="170"/>
      <c r="P21" s="170"/>
      <c r="Q21" s="194"/>
      <c r="R21" s="15"/>
      <c r="S21" s="33"/>
      <c r="T21" s="33"/>
      <c r="U21" s="33"/>
      <c r="V21" s="33"/>
      <c r="W21" s="33"/>
      <c r="X21" s="33"/>
      <c r="Y21" s="33"/>
      <c r="Z21" s="33"/>
      <c r="AA21" s="33"/>
      <c r="AB21" s="36">
        <f t="shared" si="1"/>
        <v>0</v>
      </c>
      <c r="AC21" s="35">
        <f t="shared" si="8"/>
        <v>0</v>
      </c>
      <c r="AD21" s="35">
        <f t="shared" si="9"/>
        <v>0</v>
      </c>
      <c r="AE21" s="35">
        <f t="shared" si="2"/>
        <v>0</v>
      </c>
      <c r="AF21" s="35">
        <f t="shared" si="10"/>
        <v>0</v>
      </c>
      <c r="AG21" s="35">
        <f>IF('Interactive Analysis Tool'!C27="X",0,'Session Reconciliation Summary'!H21*0.005)</f>
        <v>0</v>
      </c>
      <c r="AH21" s="35">
        <f t="shared" si="3"/>
        <v>0</v>
      </c>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c r="FW21" s="33"/>
      <c r="FX21" s="33"/>
      <c r="FY21" s="33"/>
      <c r="FZ21" s="33"/>
      <c r="GA21" s="33"/>
      <c r="GB21" s="33"/>
      <c r="GC21" s="33"/>
      <c r="GD21" s="33"/>
      <c r="GE21" s="33"/>
      <c r="GF21" s="33"/>
      <c r="GG21" s="33"/>
      <c r="GH21" s="33"/>
      <c r="GI21" s="33"/>
      <c r="GJ21" s="33"/>
      <c r="GK21" s="33"/>
      <c r="GL21" s="33"/>
      <c r="GM21" s="33"/>
      <c r="GN21" s="33"/>
      <c r="GO21" s="33"/>
      <c r="GP21" s="33"/>
      <c r="GQ21" s="33"/>
      <c r="GR21" s="33"/>
      <c r="GS21" s="33"/>
      <c r="GT21" s="33"/>
      <c r="GU21" s="33"/>
      <c r="GV21" s="33"/>
      <c r="GW21" s="33"/>
      <c r="GX21" s="33"/>
      <c r="GY21" s="33"/>
      <c r="GZ21" s="33"/>
      <c r="HA21" s="33"/>
      <c r="HB21" s="33"/>
      <c r="HC21" s="33"/>
      <c r="HD21" s="33"/>
      <c r="HE21" s="33"/>
      <c r="HF21" s="33"/>
      <c r="HG21" s="33"/>
      <c r="HH21" s="33"/>
      <c r="HI21" s="33"/>
      <c r="HJ21" s="33"/>
      <c r="HK21" s="33"/>
      <c r="HL21" s="33"/>
      <c r="HM21" s="33"/>
      <c r="HN21" s="33"/>
      <c r="HO21" s="33"/>
      <c r="HP21" s="33"/>
      <c r="HQ21" s="33"/>
      <c r="HR21" s="33"/>
      <c r="HS21" s="33"/>
      <c r="HT21" s="33"/>
      <c r="HU21" s="33"/>
      <c r="HV21" s="33"/>
      <c r="HW21" s="33"/>
      <c r="HX21" s="33"/>
      <c r="HY21" s="33"/>
      <c r="HZ21" s="33"/>
      <c r="IA21" s="33"/>
      <c r="IB21" s="33"/>
      <c r="IC21" s="33"/>
      <c r="ID21" s="33"/>
      <c r="IE21" s="33"/>
      <c r="IF21" s="33"/>
      <c r="IG21" s="33"/>
      <c r="IH21" s="33"/>
      <c r="II21" s="33"/>
      <c r="IJ21" s="33"/>
      <c r="IK21" s="33"/>
      <c r="IL21" s="33"/>
      <c r="IM21" s="33"/>
      <c r="IN21" s="33"/>
      <c r="IO21" s="33"/>
      <c r="IP21" s="33"/>
      <c r="IQ21" s="33"/>
      <c r="IR21" s="33"/>
      <c r="IS21" s="33"/>
      <c r="IT21" s="33"/>
      <c r="IU21" s="33"/>
      <c r="IV21" s="33"/>
      <c r="IW21" s="33"/>
      <c r="IX21" s="33"/>
      <c r="IY21" s="33"/>
      <c r="IZ21" s="33"/>
      <c r="JA21" s="33"/>
      <c r="JB21" s="33"/>
      <c r="JC21" s="33"/>
      <c r="JD21" s="33"/>
      <c r="JE21" s="33"/>
      <c r="JF21" s="33"/>
      <c r="JG21" s="33"/>
      <c r="JH21" s="33"/>
      <c r="JI21" s="33"/>
      <c r="JJ21" s="33"/>
      <c r="JK21" s="33"/>
      <c r="JL21" s="33"/>
      <c r="JM21" s="33"/>
      <c r="JN21" s="33"/>
      <c r="JO21" s="33"/>
      <c r="JP21" s="33"/>
      <c r="JQ21" s="33"/>
      <c r="JR21" s="33"/>
      <c r="JS21" s="33"/>
      <c r="JT21" s="33"/>
      <c r="JU21" s="33"/>
      <c r="JV21" s="33"/>
      <c r="JW21" s="33"/>
      <c r="JX21" s="33"/>
      <c r="JY21" s="33"/>
      <c r="JZ21" s="33"/>
      <c r="KA21" s="33"/>
      <c r="KB21" s="33"/>
      <c r="KC21" s="33"/>
      <c r="KD21" s="33"/>
      <c r="KE21" s="33"/>
      <c r="KF21" s="33"/>
      <c r="KG21" s="33"/>
      <c r="KH21" s="33"/>
      <c r="KI21" s="33"/>
      <c r="KJ21" s="33"/>
      <c r="KK21" s="33"/>
      <c r="KL21" s="33"/>
      <c r="KM21" s="33"/>
      <c r="KN21" s="33"/>
      <c r="KO21" s="33"/>
      <c r="KP21" s="33"/>
      <c r="KQ21" s="33"/>
      <c r="KR21" s="33"/>
      <c r="KS21" s="33"/>
      <c r="KT21" s="33"/>
      <c r="KU21" s="33"/>
      <c r="KV21" s="33"/>
      <c r="KW21" s="33"/>
      <c r="KX21" s="33"/>
      <c r="KY21" s="33"/>
      <c r="KZ21" s="33"/>
      <c r="LA21" s="33"/>
      <c r="LB21" s="33"/>
      <c r="LC21" s="33"/>
      <c r="LD21" s="33"/>
      <c r="LE21" s="33"/>
      <c r="LF21" s="33"/>
      <c r="LG21" s="33"/>
      <c r="LH21" s="33"/>
      <c r="LI21" s="33"/>
      <c r="LJ21" s="33"/>
      <c r="LK21" s="33"/>
      <c r="LL21" s="33"/>
      <c r="LM21" s="33"/>
      <c r="LN21" s="33"/>
      <c r="LO21" s="33"/>
      <c r="LP21" s="33"/>
      <c r="LQ21" s="33"/>
      <c r="LR21" s="33"/>
      <c r="LS21" s="33"/>
      <c r="LT21" s="33"/>
      <c r="LU21" s="33"/>
      <c r="LV21" s="33"/>
      <c r="LW21" s="33"/>
      <c r="LX21" s="33"/>
      <c r="LY21" s="33"/>
      <c r="LZ21" s="33"/>
      <c r="MA21" s="33"/>
      <c r="MB21" s="33"/>
      <c r="MC21" s="33"/>
      <c r="MD21" s="33"/>
      <c r="ME21" s="33"/>
      <c r="MF21" s="33"/>
      <c r="MG21" s="33"/>
      <c r="MH21" s="33"/>
      <c r="MI21" s="33"/>
      <c r="MJ21" s="33"/>
      <c r="MK21" s="33"/>
      <c r="ML21" s="33"/>
      <c r="MM21" s="33"/>
      <c r="MN21" s="33"/>
      <c r="MO21" s="33"/>
      <c r="MP21" s="33"/>
      <c r="MQ21" s="33"/>
      <c r="MR21" s="33"/>
      <c r="MS21" s="33"/>
      <c r="MT21" s="33"/>
      <c r="MU21" s="33"/>
      <c r="MV21" s="33"/>
      <c r="MW21" s="33"/>
      <c r="MX21" s="33"/>
      <c r="MY21" s="33"/>
      <c r="MZ21" s="33"/>
      <c r="NA21" s="33"/>
      <c r="NB21" s="33"/>
      <c r="NC21" s="33"/>
      <c r="ND21" s="33"/>
      <c r="NE21" s="33"/>
      <c r="NF21" s="33"/>
      <c r="NG21" s="33"/>
      <c r="NH21" s="33"/>
      <c r="NI21" s="33"/>
      <c r="NJ21" s="33"/>
      <c r="NK21" s="33"/>
      <c r="NL21" s="33"/>
      <c r="NM21" s="33"/>
      <c r="NN21" s="33"/>
      <c r="NO21" s="33"/>
      <c r="NP21" s="33"/>
      <c r="NQ21" s="33"/>
      <c r="NR21" s="33"/>
      <c r="NS21" s="33"/>
      <c r="NT21" s="33"/>
      <c r="NU21" s="33"/>
      <c r="NV21" s="33"/>
      <c r="NW21" s="33"/>
      <c r="NX21" s="33"/>
      <c r="NY21" s="33"/>
      <c r="NZ21" s="33"/>
      <c r="OA21" s="33"/>
      <c r="OB21" s="33"/>
      <c r="OC21" s="33"/>
      <c r="OD21" s="33"/>
      <c r="OE21" s="33"/>
      <c r="OF21" s="33"/>
      <c r="OG21" s="33"/>
      <c r="OH21" s="33"/>
      <c r="OI21" s="33"/>
      <c r="OJ21" s="33"/>
      <c r="OK21" s="33"/>
      <c r="OL21" s="33"/>
      <c r="OM21" s="33"/>
      <c r="ON21" s="33"/>
      <c r="OO21" s="33"/>
      <c r="OP21" s="33"/>
      <c r="OQ21" s="33"/>
      <c r="OR21" s="33"/>
      <c r="OS21" s="33"/>
      <c r="OT21" s="33"/>
      <c r="OU21" s="33"/>
      <c r="OV21" s="33"/>
      <c r="OW21" s="33"/>
      <c r="OX21" s="33"/>
      <c r="OY21" s="33"/>
      <c r="OZ21" s="33"/>
      <c r="PA21" s="33"/>
      <c r="PB21" s="33"/>
      <c r="PC21" s="33"/>
      <c r="PD21" s="33"/>
      <c r="PE21" s="33"/>
      <c r="PF21" s="33"/>
      <c r="PG21" s="33"/>
      <c r="PH21" s="33"/>
      <c r="PI21" s="33"/>
      <c r="PJ21" s="33"/>
      <c r="PK21" s="33"/>
      <c r="PL21" s="33"/>
      <c r="PM21" s="33"/>
      <c r="PN21" s="33"/>
      <c r="PO21" s="33"/>
      <c r="PP21" s="33"/>
      <c r="PQ21" s="33"/>
      <c r="PR21" s="33"/>
      <c r="PS21" s="33"/>
      <c r="PT21" s="33"/>
      <c r="PU21" s="33"/>
      <c r="PV21" s="33"/>
      <c r="PW21" s="33"/>
      <c r="PX21" s="33"/>
      <c r="PY21" s="33"/>
      <c r="PZ21" s="33"/>
      <c r="QA21" s="33"/>
      <c r="QB21" s="33"/>
      <c r="QC21" s="33"/>
      <c r="QD21" s="33"/>
      <c r="QE21" s="33"/>
      <c r="QF21" s="33"/>
      <c r="QG21" s="33"/>
      <c r="QH21" s="33"/>
      <c r="QI21" s="33"/>
      <c r="QJ21" s="33"/>
      <c r="QK21" s="33"/>
      <c r="QL21" s="33"/>
      <c r="QM21" s="33"/>
      <c r="QN21" s="33"/>
      <c r="QO21" s="33"/>
      <c r="QP21" s="33"/>
      <c r="QQ21" s="33"/>
      <c r="QR21" s="33"/>
      <c r="QS21" s="33"/>
      <c r="QT21" s="33"/>
      <c r="QU21" s="33"/>
      <c r="QV21" s="33"/>
      <c r="QW21" s="33"/>
      <c r="QX21" s="33"/>
      <c r="QY21" s="33"/>
      <c r="QZ21" s="33"/>
      <c r="RA21" s="33"/>
      <c r="RB21" s="33"/>
      <c r="RC21" s="33"/>
      <c r="RD21" s="33"/>
      <c r="RE21" s="33"/>
      <c r="RF21" s="33"/>
      <c r="RG21" s="33"/>
      <c r="RH21" s="33"/>
      <c r="RI21" s="33"/>
      <c r="RJ21" s="33"/>
      <c r="RK21" s="33"/>
      <c r="RL21" s="33"/>
      <c r="RM21" s="33"/>
      <c r="RN21" s="33"/>
      <c r="RO21" s="33"/>
      <c r="RP21" s="33"/>
      <c r="RQ21" s="33"/>
      <c r="RR21" s="33"/>
      <c r="RS21" s="33"/>
      <c r="RT21" s="33"/>
      <c r="RU21" s="33"/>
      <c r="RV21" s="33"/>
      <c r="RW21" s="33"/>
      <c r="RX21" s="33"/>
      <c r="RY21" s="33"/>
      <c r="RZ21" s="33"/>
      <c r="SA21" s="33"/>
      <c r="SB21" s="33"/>
      <c r="SC21" s="33"/>
      <c r="SD21" s="33"/>
      <c r="SE21" s="33"/>
      <c r="SF21" s="33"/>
      <c r="SG21" s="33"/>
      <c r="SH21" s="33"/>
      <c r="SI21" s="33"/>
      <c r="SJ21" s="33"/>
      <c r="SK21" s="33"/>
      <c r="SL21" s="33"/>
      <c r="SM21" s="33"/>
      <c r="SN21" s="33"/>
      <c r="SO21" s="33"/>
      <c r="SP21" s="33"/>
      <c r="SQ21" s="33"/>
      <c r="SR21" s="33"/>
      <c r="SS21" s="33"/>
      <c r="ST21" s="33"/>
      <c r="SU21" s="33"/>
      <c r="SV21" s="33"/>
      <c r="SW21" s="33"/>
      <c r="SX21" s="33"/>
      <c r="SY21" s="33"/>
      <c r="SZ21" s="33"/>
      <c r="TA21" s="33"/>
      <c r="TB21" s="33"/>
      <c r="TC21" s="33"/>
      <c r="TD21" s="33"/>
      <c r="TE21" s="33"/>
      <c r="TF21" s="33"/>
      <c r="TG21" s="33"/>
      <c r="TH21" s="33"/>
      <c r="TI21" s="33"/>
      <c r="TJ21" s="33"/>
      <c r="TK21" s="33"/>
      <c r="TL21" s="33"/>
      <c r="TM21" s="33"/>
      <c r="TN21" s="33"/>
      <c r="TO21" s="33"/>
      <c r="TP21" s="33"/>
      <c r="TQ21" s="33"/>
      <c r="TR21" s="33"/>
      <c r="TS21" s="33"/>
      <c r="TT21" s="33"/>
      <c r="TU21" s="33"/>
      <c r="TV21" s="33"/>
      <c r="TW21" s="33"/>
      <c r="TX21" s="33"/>
      <c r="TY21" s="33"/>
      <c r="TZ21" s="33"/>
      <c r="UA21" s="33"/>
      <c r="UB21" s="33"/>
      <c r="UC21" s="33"/>
      <c r="UD21" s="33"/>
      <c r="UE21" s="33"/>
      <c r="UF21" s="33"/>
      <c r="UG21" s="33"/>
      <c r="UH21" s="33"/>
      <c r="UI21" s="33"/>
      <c r="UJ21" s="33"/>
      <c r="UK21" s="33"/>
      <c r="UL21" s="33"/>
      <c r="UM21" s="33"/>
      <c r="UN21" s="33"/>
      <c r="UO21" s="33"/>
      <c r="UP21" s="33"/>
      <c r="UQ21" s="33"/>
      <c r="UR21" s="33"/>
      <c r="US21" s="33"/>
      <c r="UT21" s="33"/>
      <c r="UU21" s="33"/>
      <c r="UV21" s="33"/>
      <c r="UW21" s="33"/>
      <c r="UX21" s="33"/>
      <c r="UY21" s="33"/>
      <c r="UZ21" s="33"/>
      <c r="VA21" s="33"/>
      <c r="VB21" s="33"/>
      <c r="VC21" s="33"/>
      <c r="VD21" s="33"/>
      <c r="VE21" s="33"/>
      <c r="VF21" s="33"/>
      <c r="VG21" s="33"/>
      <c r="VH21" s="33"/>
      <c r="VI21" s="33"/>
      <c r="VJ21" s="33"/>
      <c r="VK21" s="33"/>
      <c r="VL21" s="33"/>
      <c r="VM21" s="33"/>
      <c r="VN21" s="33"/>
      <c r="VO21" s="33"/>
      <c r="VP21" s="33"/>
      <c r="VQ21" s="33"/>
      <c r="VR21" s="33"/>
      <c r="VS21" s="33"/>
      <c r="VT21" s="33"/>
      <c r="VU21" s="33"/>
      <c r="VV21" s="33"/>
      <c r="VW21" s="33"/>
      <c r="VX21" s="33"/>
      <c r="VY21" s="33"/>
      <c r="VZ21" s="33"/>
      <c r="WA21" s="33"/>
      <c r="WB21" s="33"/>
      <c r="WC21" s="33"/>
      <c r="WD21" s="33"/>
      <c r="WE21" s="33"/>
      <c r="WF21" s="33"/>
      <c r="WG21" s="33"/>
      <c r="WH21" s="33"/>
      <c r="WI21" s="33"/>
      <c r="WJ21" s="33"/>
      <c r="WK21" s="33"/>
      <c r="WL21" s="33"/>
      <c r="WM21" s="33"/>
      <c r="WN21" s="33"/>
      <c r="WO21" s="33"/>
      <c r="WP21" s="33"/>
      <c r="WQ21" s="33"/>
      <c r="WR21" s="33"/>
      <c r="WS21" s="33"/>
      <c r="WT21" s="33"/>
      <c r="WU21" s="33"/>
      <c r="WV21" s="33"/>
      <c r="WW21" s="33"/>
      <c r="WX21" s="33"/>
      <c r="WY21" s="33"/>
      <c r="WZ21" s="33"/>
      <c r="XA21" s="33"/>
      <c r="XB21" s="33"/>
      <c r="XC21" s="33"/>
      <c r="XD21" s="33"/>
      <c r="XE21" s="33"/>
      <c r="XF21" s="33"/>
      <c r="XG21" s="33"/>
      <c r="XH21" s="33"/>
      <c r="XI21" s="33"/>
      <c r="XJ21" s="33"/>
      <c r="XK21" s="33"/>
      <c r="XL21" s="33"/>
      <c r="XM21" s="33"/>
      <c r="XN21" s="33"/>
      <c r="XO21" s="33"/>
      <c r="XP21" s="33"/>
      <c r="XQ21" s="33"/>
      <c r="XR21" s="33"/>
      <c r="XS21" s="33"/>
      <c r="XT21" s="33"/>
      <c r="XU21" s="33"/>
      <c r="XV21" s="33"/>
      <c r="XW21" s="33"/>
      <c r="XX21" s="33"/>
      <c r="XY21" s="33"/>
      <c r="XZ21" s="33"/>
      <c r="YA21" s="33"/>
      <c r="YB21" s="33"/>
      <c r="YC21" s="33"/>
      <c r="YD21" s="33"/>
      <c r="YE21" s="33"/>
      <c r="YF21" s="33"/>
      <c r="YG21" s="33"/>
      <c r="YH21" s="33"/>
      <c r="YI21" s="33"/>
      <c r="YJ21" s="33"/>
      <c r="YK21" s="33"/>
      <c r="YL21" s="33"/>
      <c r="YM21" s="33"/>
      <c r="YN21" s="33"/>
      <c r="YO21" s="33"/>
      <c r="YP21" s="33"/>
      <c r="YQ21" s="33"/>
      <c r="YR21" s="33"/>
      <c r="YS21" s="33"/>
      <c r="YT21" s="33"/>
      <c r="YU21" s="33"/>
      <c r="YV21" s="33"/>
      <c r="YW21" s="33"/>
      <c r="YX21" s="33"/>
      <c r="YY21" s="33"/>
      <c r="YZ21" s="33"/>
      <c r="ZA21" s="33"/>
      <c r="ZB21" s="33"/>
      <c r="ZC21" s="33"/>
      <c r="ZD21" s="33"/>
      <c r="ZE21" s="33"/>
      <c r="ZF21" s="33"/>
      <c r="ZG21" s="33"/>
      <c r="ZH21" s="33"/>
      <c r="ZI21" s="33"/>
      <c r="ZJ21" s="33"/>
      <c r="ZK21" s="33"/>
      <c r="ZL21" s="33"/>
      <c r="ZM21" s="33"/>
      <c r="ZN21" s="33"/>
      <c r="ZO21" s="33"/>
      <c r="ZP21" s="33"/>
      <c r="ZQ21" s="33"/>
      <c r="ZR21" s="33"/>
      <c r="ZS21" s="33"/>
      <c r="ZT21" s="33"/>
      <c r="ZU21" s="33"/>
      <c r="ZV21" s="33"/>
      <c r="ZW21" s="33"/>
      <c r="ZX21" s="33"/>
      <c r="ZY21" s="33"/>
      <c r="ZZ21" s="33"/>
      <c r="AAA21" s="33"/>
      <c r="AAB21" s="33"/>
      <c r="AAC21" s="33"/>
      <c r="AAD21" s="33"/>
      <c r="AAE21" s="33"/>
      <c r="AAF21" s="33"/>
      <c r="AAG21" s="33"/>
      <c r="AAH21" s="33"/>
      <c r="AAI21" s="33"/>
      <c r="AAJ21" s="33"/>
      <c r="AAK21" s="33"/>
      <c r="AAL21" s="33"/>
      <c r="AAM21" s="33"/>
      <c r="AAN21" s="33"/>
      <c r="AAO21" s="33"/>
      <c r="AAP21" s="33"/>
      <c r="AAQ21" s="33"/>
      <c r="AAR21" s="33"/>
      <c r="AAS21" s="33"/>
      <c r="AAT21" s="33"/>
      <c r="AAU21" s="33"/>
      <c r="AAV21" s="33"/>
      <c r="AAW21" s="33"/>
      <c r="AAX21" s="33"/>
      <c r="AAY21" s="33"/>
      <c r="AAZ21" s="33"/>
      <c r="ABA21" s="33"/>
      <c r="ABB21" s="33"/>
      <c r="ABC21" s="33"/>
      <c r="ABD21" s="33"/>
      <c r="ABE21" s="33"/>
      <c r="ABF21" s="33"/>
      <c r="ABG21" s="33"/>
      <c r="ABH21" s="33"/>
      <c r="ABI21" s="33"/>
      <c r="ABJ21" s="33"/>
      <c r="ABK21" s="33"/>
      <c r="ABL21" s="33"/>
      <c r="ABM21" s="33"/>
      <c r="ABN21" s="33"/>
      <c r="ABO21" s="33"/>
      <c r="ABP21" s="33"/>
      <c r="ABQ21" s="33"/>
      <c r="ABR21" s="33"/>
      <c r="ABS21" s="33"/>
      <c r="ABT21" s="33"/>
      <c r="ABU21" s="33"/>
      <c r="ABV21" s="33"/>
      <c r="ABW21" s="33"/>
      <c r="ABX21" s="33"/>
      <c r="ABY21" s="33"/>
      <c r="ABZ21" s="33"/>
      <c r="ACA21" s="33"/>
      <c r="ACB21" s="33"/>
      <c r="ACC21" s="33"/>
      <c r="ACD21" s="33"/>
      <c r="ACE21" s="33"/>
      <c r="ACF21" s="33"/>
      <c r="ACG21" s="33"/>
      <c r="ACH21" s="33"/>
      <c r="ACI21" s="33"/>
      <c r="ACJ21" s="33"/>
      <c r="ACK21" s="33"/>
      <c r="ACL21" s="33"/>
      <c r="ACM21" s="33"/>
      <c r="ACN21" s="33"/>
      <c r="ACO21" s="33"/>
      <c r="ACP21" s="33"/>
      <c r="ACQ21" s="33"/>
      <c r="ACR21" s="33"/>
      <c r="ACS21" s="33"/>
      <c r="ACT21" s="33"/>
      <c r="ACU21" s="33"/>
      <c r="ACV21" s="33"/>
      <c r="ACW21" s="33"/>
      <c r="ACX21" s="33"/>
      <c r="ACY21" s="33"/>
      <c r="ACZ21" s="33"/>
      <c r="ADA21" s="33"/>
      <c r="ADB21" s="33"/>
      <c r="ADC21" s="33"/>
      <c r="ADD21" s="33"/>
      <c r="ADE21" s="33"/>
      <c r="ADF21" s="33"/>
      <c r="ADG21" s="33"/>
      <c r="ADH21" s="33"/>
      <c r="ADI21" s="33"/>
      <c r="ADJ21" s="33"/>
      <c r="ADK21" s="33"/>
      <c r="ADL21" s="33"/>
      <c r="ADM21" s="33"/>
      <c r="ADN21" s="33"/>
      <c r="ADO21" s="33"/>
      <c r="ADP21" s="33"/>
      <c r="ADQ21" s="33"/>
      <c r="ADR21" s="33"/>
      <c r="ADS21" s="33"/>
      <c r="ADT21" s="33"/>
      <c r="ADU21" s="33"/>
      <c r="ADV21" s="33"/>
      <c r="ADW21" s="33"/>
      <c r="ADX21" s="33"/>
      <c r="ADY21" s="33"/>
      <c r="ADZ21" s="33"/>
      <c r="AEA21" s="33"/>
      <c r="AEB21" s="33"/>
      <c r="AEC21" s="33"/>
      <c r="AED21" s="33"/>
      <c r="AEE21" s="33"/>
      <c r="AEF21" s="33"/>
      <c r="AEG21" s="33"/>
      <c r="AEH21" s="33"/>
      <c r="AEI21" s="33"/>
      <c r="AEJ21" s="33"/>
      <c r="AEK21" s="33"/>
      <c r="AEL21" s="33"/>
      <c r="AEM21" s="33"/>
      <c r="AEN21" s="33"/>
      <c r="AEO21" s="33"/>
      <c r="AEP21" s="33"/>
      <c r="AEQ21" s="33"/>
      <c r="AER21" s="33"/>
      <c r="AES21" s="33"/>
      <c r="AET21" s="33"/>
      <c r="AEU21" s="33"/>
      <c r="AEV21" s="33"/>
      <c r="AEW21" s="33"/>
      <c r="AEX21" s="33"/>
      <c r="AEY21" s="33"/>
      <c r="AEZ21" s="33"/>
      <c r="AFA21" s="33"/>
      <c r="AFB21" s="33"/>
      <c r="AFC21" s="33"/>
      <c r="AFD21" s="33"/>
      <c r="AFE21" s="33"/>
      <c r="AFF21" s="33"/>
      <c r="AFG21" s="33"/>
      <c r="AFH21" s="33"/>
      <c r="AFI21" s="33"/>
      <c r="AFJ21" s="33"/>
      <c r="AFK21" s="33"/>
      <c r="AFL21" s="33"/>
      <c r="AFM21" s="33"/>
      <c r="AFN21" s="33"/>
      <c r="AFO21" s="33"/>
      <c r="AFP21" s="33"/>
      <c r="AFQ21" s="33"/>
      <c r="AFR21" s="33"/>
      <c r="AFS21" s="33"/>
      <c r="AFT21" s="33"/>
      <c r="AFU21" s="33"/>
      <c r="AFV21" s="33"/>
      <c r="AFW21" s="33"/>
      <c r="AFX21" s="33"/>
      <c r="AFY21" s="33"/>
      <c r="AFZ21" s="33"/>
      <c r="AGA21" s="33"/>
      <c r="AGB21" s="33"/>
      <c r="AGC21" s="33"/>
      <c r="AGD21" s="33"/>
      <c r="AGE21" s="33"/>
      <c r="AGF21" s="33"/>
      <c r="AGG21" s="33"/>
      <c r="AGH21" s="33"/>
      <c r="AGI21" s="33"/>
      <c r="AGJ21" s="33"/>
      <c r="AGK21" s="33"/>
      <c r="AGL21" s="33"/>
      <c r="AGM21" s="33"/>
      <c r="AGN21" s="33"/>
      <c r="AGO21" s="33"/>
      <c r="AGP21" s="33"/>
      <c r="AGQ21" s="33"/>
      <c r="AGR21" s="33"/>
      <c r="AGS21" s="33"/>
      <c r="AGT21" s="33"/>
      <c r="AGU21" s="33"/>
      <c r="AGV21" s="33"/>
      <c r="AGW21" s="33"/>
      <c r="AGX21" s="33"/>
      <c r="AGY21" s="33"/>
      <c r="AGZ21" s="33"/>
      <c r="AHA21" s="33"/>
      <c r="AHB21" s="33"/>
      <c r="AHC21" s="33"/>
      <c r="AHD21" s="33"/>
      <c r="AHE21" s="33"/>
      <c r="AHF21" s="33"/>
      <c r="AHG21" s="33"/>
      <c r="AHH21" s="33"/>
      <c r="AHI21" s="33"/>
      <c r="AHJ21" s="33"/>
      <c r="AHK21" s="33"/>
      <c r="AHL21" s="33"/>
      <c r="AHM21" s="33"/>
      <c r="AHN21" s="33"/>
      <c r="AHO21" s="33"/>
      <c r="AHP21" s="33"/>
      <c r="AHQ21" s="33"/>
      <c r="AHR21" s="33"/>
      <c r="AHS21" s="33"/>
      <c r="AHT21" s="33"/>
      <c r="AHU21" s="33"/>
      <c r="AHV21" s="33"/>
      <c r="AHW21" s="33"/>
      <c r="AHX21" s="33"/>
      <c r="AHY21" s="33"/>
      <c r="AHZ21" s="33"/>
      <c r="AIA21" s="33"/>
      <c r="AIB21" s="33"/>
      <c r="AIC21" s="33"/>
      <c r="AID21" s="33"/>
      <c r="AIE21" s="33"/>
      <c r="AIF21" s="33"/>
      <c r="AIG21" s="33"/>
      <c r="AIH21" s="33"/>
      <c r="AII21" s="33"/>
      <c r="AIJ21" s="33"/>
      <c r="AIK21" s="33"/>
      <c r="AIL21" s="33"/>
      <c r="AIM21" s="33"/>
      <c r="AIN21" s="33"/>
      <c r="AIO21" s="33"/>
      <c r="AIP21" s="33"/>
      <c r="AIQ21" s="33"/>
      <c r="AIR21" s="33"/>
      <c r="AIS21" s="33"/>
      <c r="AIT21" s="33"/>
      <c r="AIU21" s="33"/>
      <c r="AIV21" s="33"/>
      <c r="AIW21" s="33"/>
      <c r="AIX21" s="33"/>
      <c r="AIY21" s="33"/>
      <c r="AIZ21" s="33"/>
      <c r="AJA21" s="33"/>
      <c r="AJB21" s="33"/>
      <c r="AJC21" s="33"/>
      <c r="AJD21" s="33"/>
      <c r="AJE21" s="33"/>
      <c r="AJF21" s="33"/>
      <c r="AJG21" s="33"/>
      <c r="AJH21" s="33"/>
      <c r="AJI21" s="33"/>
      <c r="AJJ21" s="33"/>
      <c r="AJK21" s="33"/>
      <c r="AJL21" s="33"/>
      <c r="AJM21" s="33"/>
      <c r="AJN21" s="33"/>
      <c r="AJO21" s="33"/>
      <c r="AJP21" s="33"/>
      <c r="AJQ21" s="33"/>
      <c r="AJR21" s="33"/>
      <c r="AJS21" s="33"/>
      <c r="AJT21" s="33"/>
      <c r="AJU21" s="33"/>
      <c r="AJV21" s="33"/>
      <c r="AJW21" s="33"/>
      <c r="AJX21" s="33"/>
      <c r="AJY21" s="33"/>
      <c r="AJZ21" s="33"/>
      <c r="AKA21" s="33"/>
      <c r="AKB21" s="33"/>
      <c r="AKC21" s="33"/>
      <c r="AKD21" s="33"/>
      <c r="AKE21" s="33"/>
      <c r="AKF21" s="33"/>
      <c r="AKG21" s="33"/>
      <c r="AKH21" s="33"/>
      <c r="AKI21" s="33"/>
      <c r="AKJ21" s="33"/>
      <c r="AKK21" s="33"/>
      <c r="AKL21" s="33"/>
      <c r="AKM21" s="33"/>
      <c r="AKN21" s="33"/>
      <c r="AKO21" s="33"/>
      <c r="AKP21" s="33"/>
      <c r="AKQ21" s="33"/>
      <c r="AKR21" s="33"/>
      <c r="AKS21" s="33"/>
      <c r="AKT21" s="33"/>
      <c r="AKU21" s="33"/>
      <c r="AKV21" s="33"/>
      <c r="AKW21" s="33"/>
      <c r="AKX21" s="33"/>
      <c r="AKY21" s="33"/>
      <c r="AKZ21" s="33"/>
      <c r="ALA21" s="33"/>
      <c r="ALB21" s="33"/>
      <c r="ALC21" s="33"/>
      <c r="ALD21" s="33"/>
      <c r="ALE21" s="33"/>
      <c r="ALF21" s="33"/>
      <c r="ALG21" s="33"/>
      <c r="ALH21" s="33"/>
      <c r="ALI21" s="33"/>
      <c r="ALJ21" s="33"/>
      <c r="ALK21" s="33"/>
      <c r="ALL21" s="33"/>
      <c r="ALM21" s="33"/>
      <c r="ALN21" s="33"/>
      <c r="ALO21" s="33"/>
      <c r="ALP21" s="33"/>
      <c r="ALQ21" s="33"/>
      <c r="ALR21" s="33"/>
      <c r="ALS21" s="33"/>
      <c r="ALT21" s="33"/>
      <c r="ALU21" s="33"/>
      <c r="ALV21" s="33"/>
      <c r="ALW21" s="33"/>
      <c r="ALX21" s="33"/>
      <c r="ALY21" s="33"/>
      <c r="ALZ21" s="33"/>
      <c r="AMA21" s="33"/>
      <c r="AMB21" s="33"/>
      <c r="AMC21" s="33"/>
      <c r="AMD21" s="33"/>
      <c r="AME21" s="33"/>
      <c r="AMF21" s="33"/>
      <c r="AMG21" s="33"/>
      <c r="AMH21" s="33"/>
      <c r="AMI21" s="33"/>
      <c r="AMJ21" s="33"/>
      <c r="AMK21" s="33"/>
      <c r="AML21" s="33"/>
      <c r="AMM21" s="33"/>
      <c r="AMN21" s="33"/>
      <c r="AMO21" s="33"/>
      <c r="AMP21" s="33"/>
      <c r="AMQ21" s="33"/>
      <c r="AMR21" s="33"/>
      <c r="AMS21" s="33"/>
      <c r="AMT21" s="33"/>
      <c r="AMU21" s="33"/>
      <c r="AMV21" s="33"/>
      <c r="AMW21" s="33"/>
      <c r="AMX21" s="33"/>
      <c r="AMY21" s="33"/>
      <c r="AMZ21" s="33"/>
      <c r="ANA21" s="33"/>
      <c r="ANB21" s="33"/>
      <c r="ANC21" s="33"/>
      <c r="AND21" s="33"/>
      <c r="ANE21" s="33"/>
      <c r="ANF21" s="33"/>
      <c r="ANG21" s="33"/>
      <c r="ANH21" s="33"/>
      <c r="ANI21" s="33"/>
      <c r="ANJ21" s="33"/>
      <c r="ANK21" s="33"/>
      <c r="ANL21" s="33"/>
      <c r="ANM21" s="33"/>
      <c r="ANN21" s="33"/>
      <c r="ANO21" s="33"/>
      <c r="ANP21" s="33"/>
      <c r="ANQ21" s="33"/>
      <c r="ANR21" s="33"/>
      <c r="ANS21" s="33"/>
      <c r="ANT21" s="33"/>
      <c r="ANU21" s="33"/>
      <c r="ANV21" s="33"/>
      <c r="ANW21" s="33"/>
      <c r="ANX21" s="33"/>
      <c r="ANY21" s="33"/>
      <c r="ANZ21" s="33"/>
      <c r="AOA21" s="33"/>
      <c r="AOB21" s="33"/>
      <c r="AOC21" s="33"/>
      <c r="AOD21" s="33"/>
      <c r="AOE21" s="33"/>
      <c r="AOF21" s="33"/>
      <c r="AOG21" s="33"/>
      <c r="AOH21" s="33"/>
      <c r="AOI21" s="33"/>
      <c r="AOJ21" s="33"/>
      <c r="AOK21" s="33"/>
      <c r="AOL21" s="33"/>
      <c r="AOM21" s="33"/>
      <c r="AON21" s="33"/>
      <c r="AOO21" s="33"/>
      <c r="AOP21" s="33"/>
      <c r="AOQ21" s="33"/>
      <c r="AOR21" s="33"/>
      <c r="AOS21" s="33"/>
      <c r="AOT21" s="33"/>
      <c r="AOU21" s="33"/>
      <c r="AOV21" s="33"/>
      <c r="AOW21" s="33"/>
      <c r="AOX21" s="33"/>
      <c r="AOY21" s="33"/>
      <c r="AOZ21" s="33"/>
      <c r="APA21" s="33"/>
      <c r="APB21" s="33"/>
      <c r="APC21" s="33"/>
      <c r="APD21" s="33"/>
      <c r="APE21" s="33"/>
      <c r="APF21" s="33"/>
      <c r="APG21" s="33"/>
      <c r="APH21" s="33"/>
      <c r="API21" s="33"/>
      <c r="APJ21" s="33"/>
      <c r="APK21" s="33"/>
      <c r="APL21" s="33"/>
      <c r="APM21" s="33"/>
      <c r="APN21" s="33"/>
      <c r="APO21" s="33"/>
      <c r="APP21" s="33"/>
      <c r="APQ21" s="33"/>
      <c r="APR21" s="33"/>
      <c r="APS21" s="33"/>
      <c r="APT21" s="33"/>
      <c r="APU21" s="33"/>
      <c r="APV21" s="33"/>
      <c r="APW21" s="33"/>
      <c r="APX21" s="33"/>
      <c r="APY21" s="33"/>
      <c r="APZ21" s="33"/>
      <c r="AQA21" s="33"/>
      <c r="AQB21" s="33"/>
      <c r="AQC21" s="33"/>
      <c r="AQD21" s="33"/>
      <c r="AQE21" s="33"/>
      <c r="AQF21" s="33"/>
      <c r="AQG21" s="33"/>
      <c r="AQH21" s="33"/>
      <c r="AQI21" s="33"/>
      <c r="AQJ21" s="33"/>
      <c r="AQK21" s="33"/>
      <c r="AQL21" s="33"/>
      <c r="AQM21" s="33"/>
      <c r="AQN21" s="33"/>
      <c r="AQO21" s="33"/>
      <c r="AQP21" s="33"/>
      <c r="AQQ21" s="33"/>
      <c r="AQR21" s="33"/>
      <c r="AQS21" s="33"/>
      <c r="AQT21" s="33"/>
      <c r="AQU21" s="33"/>
      <c r="AQV21" s="33"/>
      <c r="AQW21" s="33"/>
      <c r="AQX21" s="33"/>
      <c r="AQY21" s="33"/>
      <c r="AQZ21" s="33"/>
      <c r="ARA21" s="33"/>
      <c r="ARB21" s="33"/>
      <c r="ARC21" s="33"/>
      <c r="ARD21" s="33"/>
      <c r="ARE21" s="33"/>
      <c r="ARF21" s="33"/>
      <c r="ARG21" s="33"/>
      <c r="ARH21" s="33"/>
      <c r="ARI21" s="33"/>
      <c r="ARJ21" s="33"/>
      <c r="ARK21" s="33"/>
      <c r="ARL21" s="33"/>
      <c r="ARM21" s="33"/>
      <c r="ARN21" s="33"/>
      <c r="ARO21" s="33"/>
      <c r="ARP21" s="33"/>
      <c r="ARQ21" s="33"/>
      <c r="ARR21" s="33"/>
      <c r="ARS21" s="33"/>
      <c r="ART21" s="33"/>
      <c r="ARU21" s="33"/>
      <c r="ARV21" s="33"/>
      <c r="ARW21" s="33"/>
      <c r="ARX21" s="33"/>
      <c r="ARY21" s="33"/>
      <c r="ARZ21" s="33"/>
      <c r="ASA21" s="33"/>
      <c r="ASB21" s="33"/>
      <c r="ASC21" s="33"/>
      <c r="ASD21" s="33"/>
      <c r="ASE21" s="33"/>
      <c r="ASF21" s="33"/>
      <c r="ASG21" s="33"/>
      <c r="ASH21" s="33"/>
      <c r="ASI21" s="33"/>
      <c r="ASJ21" s="33"/>
      <c r="ASK21" s="33"/>
      <c r="ASL21" s="33"/>
      <c r="ASM21" s="33"/>
      <c r="ASN21" s="33"/>
      <c r="ASO21" s="33"/>
      <c r="ASP21" s="33"/>
      <c r="ASQ21" s="33"/>
      <c r="ASR21" s="33"/>
      <c r="ASS21" s="33"/>
      <c r="AST21" s="33"/>
      <c r="ASU21" s="33"/>
      <c r="ASV21" s="33"/>
      <c r="ASW21" s="33"/>
      <c r="ASX21" s="33"/>
      <c r="ASY21" s="33"/>
      <c r="ASZ21" s="33"/>
      <c r="ATA21" s="33"/>
      <c r="ATB21" s="33"/>
      <c r="ATC21" s="33"/>
      <c r="ATD21" s="33"/>
      <c r="ATE21" s="33"/>
      <c r="ATF21" s="33"/>
      <c r="ATG21" s="33"/>
      <c r="ATH21" s="33"/>
      <c r="ATI21" s="33"/>
      <c r="ATJ21" s="33"/>
      <c r="ATK21" s="33"/>
      <c r="ATL21" s="33"/>
      <c r="ATM21" s="33"/>
      <c r="ATN21" s="33"/>
      <c r="ATO21" s="33"/>
      <c r="ATP21" s="33"/>
      <c r="ATQ21" s="33"/>
      <c r="ATR21" s="33"/>
      <c r="ATS21" s="33"/>
      <c r="ATT21" s="33"/>
      <c r="ATU21" s="33"/>
      <c r="ATV21" s="33"/>
      <c r="ATW21" s="33"/>
      <c r="ATX21" s="33"/>
      <c r="ATY21" s="33"/>
      <c r="ATZ21" s="33"/>
      <c r="AUA21" s="33"/>
      <c r="AUB21" s="33"/>
      <c r="AUC21" s="33"/>
      <c r="AUD21" s="33"/>
      <c r="AUE21" s="33"/>
      <c r="AUF21" s="33"/>
      <c r="AUG21" s="33"/>
      <c r="AUH21" s="33"/>
      <c r="AUI21" s="33"/>
      <c r="AUJ21" s="33"/>
      <c r="AUK21" s="33"/>
      <c r="AUL21" s="33"/>
      <c r="AUM21" s="33"/>
      <c r="AUN21" s="33"/>
      <c r="AUO21" s="33"/>
      <c r="AUP21" s="33"/>
      <c r="AUQ21" s="33"/>
      <c r="AUR21" s="33"/>
      <c r="AUS21" s="33"/>
      <c r="AUT21" s="33"/>
      <c r="AUU21" s="33"/>
      <c r="AUV21" s="33"/>
      <c r="AUW21" s="33"/>
      <c r="AUX21" s="33"/>
      <c r="AUY21" s="33"/>
      <c r="AUZ21" s="33"/>
      <c r="AVA21" s="33"/>
      <c r="AVB21" s="33"/>
      <c r="AVC21" s="33"/>
      <c r="AVD21" s="33"/>
      <c r="AVE21" s="33"/>
      <c r="AVF21" s="33"/>
      <c r="AVG21" s="33"/>
      <c r="AVH21" s="33"/>
      <c r="AVI21" s="33"/>
      <c r="AVJ21" s="33"/>
      <c r="AVK21" s="33"/>
      <c r="AVL21" s="33"/>
      <c r="AVM21" s="33"/>
      <c r="AVN21" s="33"/>
      <c r="AVO21" s="33"/>
      <c r="AVP21" s="33"/>
      <c r="AVQ21" s="33"/>
      <c r="AVR21" s="33"/>
      <c r="AVS21" s="33"/>
      <c r="AVT21" s="33"/>
      <c r="AVU21" s="33"/>
      <c r="AVV21" s="33"/>
      <c r="AVW21" s="33"/>
      <c r="AVX21" s="33"/>
      <c r="AVY21" s="33"/>
      <c r="AVZ21" s="33"/>
      <c r="AWA21" s="33"/>
      <c r="AWB21" s="33"/>
      <c r="AWC21" s="33"/>
      <c r="AWD21" s="33"/>
      <c r="AWE21" s="33"/>
      <c r="AWF21" s="33"/>
      <c r="AWG21" s="33"/>
      <c r="AWH21" s="33"/>
      <c r="AWI21" s="33"/>
      <c r="AWJ21" s="33"/>
      <c r="AWK21" s="33"/>
      <c r="AWL21" s="33"/>
      <c r="AWM21" s="33"/>
      <c r="AWN21" s="33"/>
      <c r="AWO21" s="33"/>
      <c r="AWP21" s="33"/>
      <c r="AWQ21" s="33"/>
      <c r="AWR21" s="33"/>
      <c r="AWS21" s="33"/>
      <c r="AWT21" s="33"/>
      <c r="AWU21" s="33"/>
      <c r="AWV21" s="33"/>
      <c r="AWW21" s="33"/>
      <c r="AWX21" s="33"/>
      <c r="AWY21" s="33"/>
      <c r="AWZ21" s="33"/>
      <c r="AXA21" s="33"/>
      <c r="AXB21" s="33"/>
      <c r="AXC21" s="33"/>
      <c r="AXD21" s="33"/>
      <c r="AXE21" s="33"/>
      <c r="AXF21" s="33"/>
      <c r="AXG21" s="33"/>
      <c r="AXH21" s="33"/>
      <c r="AXI21" s="33"/>
      <c r="AXJ21" s="33"/>
      <c r="AXK21" s="33"/>
      <c r="AXL21" s="33"/>
      <c r="AXM21" s="33"/>
      <c r="AXN21" s="33"/>
    </row>
    <row r="22" spans="1:1314" s="23" customFormat="1" ht="15" customHeight="1">
      <c r="A22" s="194"/>
      <c r="B22" s="15"/>
      <c r="C22" s="195" t="s">
        <v>36</v>
      </c>
      <c r="D22" s="196">
        <f t="shared" ref="D22:M22" si="12">SUM(D9:D21)</f>
        <v>0</v>
      </c>
      <c r="E22" s="196">
        <f t="shared" si="12"/>
        <v>0</v>
      </c>
      <c r="F22" s="196">
        <f t="shared" si="12"/>
        <v>0</v>
      </c>
      <c r="G22" s="196">
        <f t="shared" si="12"/>
        <v>0</v>
      </c>
      <c r="H22" s="197">
        <f t="shared" si="12"/>
        <v>0</v>
      </c>
      <c r="I22" s="196">
        <f t="shared" si="12"/>
        <v>0</v>
      </c>
      <c r="J22" s="197">
        <f t="shared" si="12"/>
        <v>0</v>
      </c>
      <c r="K22" s="196">
        <f t="shared" si="12"/>
        <v>0</v>
      </c>
      <c r="L22" s="197">
        <f t="shared" si="12"/>
        <v>0</v>
      </c>
      <c r="M22" s="196">
        <f t="shared" si="12"/>
        <v>0</v>
      </c>
      <c r="N22" s="197">
        <f>SUM(M22-L22)</f>
        <v>0</v>
      </c>
      <c r="O22" s="198">
        <f>SUM(O9:O21)</f>
        <v>0</v>
      </c>
      <c r="P22" s="199">
        <f>SUM(P9:P21)</f>
        <v>0</v>
      </c>
      <c r="Q22" s="194"/>
      <c r="R22" s="15"/>
      <c r="S22" s="33"/>
      <c r="T22" s="33"/>
      <c r="U22" s="33"/>
      <c r="V22" s="33"/>
      <c r="W22" s="33"/>
      <c r="X22" s="33"/>
      <c r="Y22" s="33"/>
      <c r="Z22" s="33"/>
      <c r="AA22" s="33"/>
      <c r="AB22" s="37"/>
      <c r="AC22" s="37"/>
      <c r="AD22" s="37"/>
      <c r="AE22" s="37"/>
      <c r="AF22" s="37"/>
      <c r="AG22" s="37"/>
      <c r="AH22" s="37"/>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c r="FW22" s="33"/>
      <c r="FX22" s="33"/>
      <c r="FY22" s="33"/>
      <c r="FZ22" s="33"/>
      <c r="GA22" s="33"/>
      <c r="GB22" s="33"/>
      <c r="GC22" s="33"/>
      <c r="GD22" s="33"/>
      <c r="GE22" s="33"/>
      <c r="GF22" s="33"/>
      <c r="GG22" s="33"/>
      <c r="GH22" s="33"/>
      <c r="GI22" s="33"/>
      <c r="GJ22" s="33"/>
      <c r="GK22" s="33"/>
      <c r="GL22" s="33"/>
      <c r="GM22" s="33"/>
      <c r="GN22" s="33"/>
      <c r="GO22" s="33"/>
      <c r="GP22" s="33"/>
      <c r="GQ22" s="33"/>
      <c r="GR22" s="33"/>
      <c r="GS22" s="33"/>
      <c r="GT22" s="33"/>
      <c r="GU22" s="33"/>
      <c r="GV22" s="33"/>
      <c r="GW22" s="33"/>
      <c r="GX22" s="33"/>
      <c r="GY22" s="33"/>
      <c r="GZ22" s="33"/>
      <c r="HA22" s="33"/>
      <c r="HB22" s="33"/>
      <c r="HC22" s="33"/>
      <c r="HD22" s="33"/>
      <c r="HE22" s="33"/>
      <c r="HF22" s="33"/>
      <c r="HG22" s="33"/>
      <c r="HH22" s="33"/>
      <c r="HI22" s="33"/>
      <c r="HJ22" s="33"/>
      <c r="HK22" s="33"/>
      <c r="HL22" s="33"/>
      <c r="HM22" s="33"/>
      <c r="HN22" s="33"/>
      <c r="HO22" s="33"/>
      <c r="HP22" s="33"/>
      <c r="HQ22" s="33"/>
      <c r="HR22" s="33"/>
      <c r="HS22" s="33"/>
      <c r="HT22" s="33"/>
      <c r="HU22" s="33"/>
      <c r="HV22" s="33"/>
      <c r="HW22" s="33"/>
      <c r="HX22" s="33"/>
      <c r="HY22" s="33"/>
      <c r="HZ22" s="33"/>
      <c r="IA22" s="33"/>
      <c r="IB22" s="33"/>
      <c r="IC22" s="33"/>
      <c r="ID22" s="33"/>
      <c r="IE22" s="33"/>
      <c r="IF22" s="33"/>
      <c r="IG22" s="33"/>
      <c r="IH22" s="33"/>
      <c r="II22" s="33"/>
      <c r="IJ22" s="33"/>
      <c r="IK22" s="33"/>
      <c r="IL22" s="33"/>
      <c r="IM22" s="33"/>
      <c r="IN22" s="33"/>
      <c r="IO22" s="33"/>
      <c r="IP22" s="33"/>
      <c r="IQ22" s="33"/>
      <c r="IR22" s="33"/>
      <c r="IS22" s="33"/>
      <c r="IT22" s="33"/>
      <c r="IU22" s="33"/>
      <c r="IV22" s="33"/>
      <c r="IW22" s="33"/>
      <c r="IX22" s="33"/>
      <c r="IY22" s="33"/>
      <c r="IZ22" s="33"/>
      <c r="JA22" s="33"/>
      <c r="JB22" s="33"/>
      <c r="JC22" s="33"/>
      <c r="JD22" s="33"/>
      <c r="JE22" s="33"/>
      <c r="JF22" s="33"/>
      <c r="JG22" s="33"/>
      <c r="JH22" s="33"/>
      <c r="JI22" s="33"/>
      <c r="JJ22" s="33"/>
      <c r="JK22" s="33"/>
      <c r="JL22" s="33"/>
      <c r="JM22" s="33"/>
      <c r="JN22" s="33"/>
      <c r="JO22" s="33"/>
      <c r="JP22" s="33"/>
      <c r="JQ22" s="33"/>
      <c r="JR22" s="33"/>
      <c r="JS22" s="33"/>
      <c r="JT22" s="33"/>
      <c r="JU22" s="33"/>
      <c r="JV22" s="33"/>
      <c r="JW22" s="33"/>
      <c r="JX22" s="33"/>
      <c r="JY22" s="33"/>
      <c r="JZ22" s="33"/>
      <c r="KA22" s="33"/>
      <c r="KB22" s="33"/>
      <c r="KC22" s="33"/>
      <c r="KD22" s="33"/>
      <c r="KE22" s="33"/>
      <c r="KF22" s="33"/>
      <c r="KG22" s="33"/>
      <c r="KH22" s="33"/>
      <c r="KI22" s="33"/>
      <c r="KJ22" s="33"/>
      <c r="KK22" s="33"/>
      <c r="KL22" s="33"/>
      <c r="KM22" s="33"/>
      <c r="KN22" s="33"/>
      <c r="KO22" s="33"/>
      <c r="KP22" s="33"/>
      <c r="KQ22" s="33"/>
      <c r="KR22" s="33"/>
      <c r="KS22" s="33"/>
      <c r="KT22" s="33"/>
      <c r="KU22" s="33"/>
      <c r="KV22" s="33"/>
      <c r="KW22" s="33"/>
      <c r="KX22" s="33"/>
      <c r="KY22" s="33"/>
      <c r="KZ22" s="33"/>
      <c r="LA22" s="33"/>
      <c r="LB22" s="33"/>
      <c r="LC22" s="33"/>
      <c r="LD22" s="33"/>
      <c r="LE22" s="33"/>
      <c r="LF22" s="33"/>
      <c r="LG22" s="33"/>
      <c r="LH22" s="33"/>
      <c r="LI22" s="33"/>
      <c r="LJ22" s="33"/>
      <c r="LK22" s="33"/>
      <c r="LL22" s="33"/>
      <c r="LM22" s="33"/>
      <c r="LN22" s="33"/>
      <c r="LO22" s="33"/>
      <c r="LP22" s="33"/>
      <c r="LQ22" s="33"/>
      <c r="LR22" s="33"/>
      <c r="LS22" s="33"/>
      <c r="LT22" s="33"/>
      <c r="LU22" s="33"/>
      <c r="LV22" s="33"/>
      <c r="LW22" s="33"/>
      <c r="LX22" s="33"/>
      <c r="LY22" s="33"/>
      <c r="LZ22" s="33"/>
      <c r="MA22" s="33"/>
      <c r="MB22" s="33"/>
      <c r="MC22" s="33"/>
      <c r="MD22" s="33"/>
      <c r="ME22" s="33"/>
      <c r="MF22" s="33"/>
      <c r="MG22" s="33"/>
      <c r="MH22" s="33"/>
      <c r="MI22" s="33"/>
      <c r="MJ22" s="33"/>
      <c r="MK22" s="33"/>
      <c r="ML22" s="33"/>
      <c r="MM22" s="33"/>
      <c r="MN22" s="33"/>
      <c r="MO22" s="33"/>
      <c r="MP22" s="33"/>
      <c r="MQ22" s="33"/>
      <c r="MR22" s="33"/>
      <c r="MS22" s="33"/>
      <c r="MT22" s="33"/>
      <c r="MU22" s="33"/>
      <c r="MV22" s="33"/>
      <c r="MW22" s="33"/>
      <c r="MX22" s="33"/>
      <c r="MY22" s="33"/>
      <c r="MZ22" s="33"/>
      <c r="NA22" s="33"/>
      <c r="NB22" s="33"/>
      <c r="NC22" s="33"/>
      <c r="ND22" s="33"/>
      <c r="NE22" s="33"/>
      <c r="NF22" s="33"/>
      <c r="NG22" s="33"/>
      <c r="NH22" s="33"/>
      <c r="NI22" s="33"/>
      <c r="NJ22" s="33"/>
      <c r="NK22" s="33"/>
      <c r="NL22" s="33"/>
      <c r="NM22" s="33"/>
      <c r="NN22" s="33"/>
      <c r="NO22" s="33"/>
      <c r="NP22" s="33"/>
      <c r="NQ22" s="33"/>
      <c r="NR22" s="33"/>
      <c r="NS22" s="33"/>
      <c r="NT22" s="33"/>
      <c r="NU22" s="33"/>
      <c r="NV22" s="33"/>
      <c r="NW22" s="33"/>
      <c r="NX22" s="33"/>
      <c r="NY22" s="33"/>
      <c r="NZ22" s="33"/>
      <c r="OA22" s="33"/>
      <c r="OB22" s="33"/>
      <c r="OC22" s="33"/>
      <c r="OD22" s="33"/>
      <c r="OE22" s="33"/>
      <c r="OF22" s="33"/>
      <c r="OG22" s="33"/>
      <c r="OH22" s="33"/>
      <c r="OI22" s="33"/>
      <c r="OJ22" s="33"/>
      <c r="OK22" s="33"/>
      <c r="OL22" s="33"/>
      <c r="OM22" s="33"/>
      <c r="ON22" s="33"/>
      <c r="OO22" s="33"/>
      <c r="OP22" s="33"/>
      <c r="OQ22" s="33"/>
      <c r="OR22" s="33"/>
      <c r="OS22" s="33"/>
      <c r="OT22" s="33"/>
      <c r="OU22" s="33"/>
      <c r="OV22" s="33"/>
      <c r="OW22" s="33"/>
      <c r="OX22" s="33"/>
      <c r="OY22" s="33"/>
      <c r="OZ22" s="33"/>
      <c r="PA22" s="33"/>
      <c r="PB22" s="33"/>
      <c r="PC22" s="33"/>
      <c r="PD22" s="33"/>
      <c r="PE22" s="33"/>
      <c r="PF22" s="33"/>
      <c r="PG22" s="33"/>
      <c r="PH22" s="33"/>
      <c r="PI22" s="33"/>
      <c r="PJ22" s="33"/>
      <c r="PK22" s="33"/>
      <c r="PL22" s="33"/>
      <c r="PM22" s="33"/>
      <c r="PN22" s="33"/>
      <c r="PO22" s="33"/>
      <c r="PP22" s="33"/>
      <c r="PQ22" s="33"/>
      <c r="PR22" s="33"/>
      <c r="PS22" s="33"/>
      <c r="PT22" s="33"/>
      <c r="PU22" s="33"/>
      <c r="PV22" s="33"/>
      <c r="PW22" s="33"/>
      <c r="PX22" s="33"/>
      <c r="PY22" s="33"/>
      <c r="PZ22" s="33"/>
      <c r="QA22" s="33"/>
      <c r="QB22" s="33"/>
      <c r="QC22" s="33"/>
      <c r="QD22" s="33"/>
      <c r="QE22" s="33"/>
      <c r="QF22" s="33"/>
      <c r="QG22" s="33"/>
      <c r="QH22" s="33"/>
      <c r="QI22" s="33"/>
      <c r="QJ22" s="33"/>
      <c r="QK22" s="33"/>
      <c r="QL22" s="33"/>
      <c r="QM22" s="33"/>
      <c r="QN22" s="33"/>
      <c r="QO22" s="33"/>
      <c r="QP22" s="33"/>
      <c r="QQ22" s="33"/>
      <c r="QR22" s="33"/>
      <c r="QS22" s="33"/>
      <c r="QT22" s="33"/>
      <c r="QU22" s="33"/>
      <c r="QV22" s="33"/>
      <c r="QW22" s="33"/>
      <c r="QX22" s="33"/>
      <c r="QY22" s="33"/>
      <c r="QZ22" s="33"/>
      <c r="RA22" s="33"/>
      <c r="RB22" s="33"/>
      <c r="RC22" s="33"/>
      <c r="RD22" s="33"/>
      <c r="RE22" s="33"/>
      <c r="RF22" s="33"/>
      <c r="RG22" s="33"/>
      <c r="RH22" s="33"/>
      <c r="RI22" s="33"/>
      <c r="RJ22" s="33"/>
      <c r="RK22" s="33"/>
      <c r="RL22" s="33"/>
      <c r="RM22" s="33"/>
      <c r="RN22" s="33"/>
      <c r="RO22" s="33"/>
      <c r="RP22" s="33"/>
      <c r="RQ22" s="33"/>
      <c r="RR22" s="33"/>
      <c r="RS22" s="33"/>
      <c r="RT22" s="33"/>
      <c r="RU22" s="33"/>
      <c r="RV22" s="33"/>
      <c r="RW22" s="33"/>
      <c r="RX22" s="33"/>
      <c r="RY22" s="33"/>
      <c r="RZ22" s="33"/>
      <c r="SA22" s="33"/>
      <c r="SB22" s="33"/>
      <c r="SC22" s="33"/>
      <c r="SD22" s="33"/>
      <c r="SE22" s="33"/>
      <c r="SF22" s="33"/>
      <c r="SG22" s="33"/>
      <c r="SH22" s="33"/>
      <c r="SI22" s="33"/>
      <c r="SJ22" s="33"/>
      <c r="SK22" s="33"/>
      <c r="SL22" s="33"/>
      <c r="SM22" s="33"/>
      <c r="SN22" s="33"/>
      <c r="SO22" s="33"/>
      <c r="SP22" s="33"/>
      <c r="SQ22" s="33"/>
      <c r="SR22" s="33"/>
      <c r="SS22" s="33"/>
      <c r="ST22" s="33"/>
      <c r="SU22" s="33"/>
      <c r="SV22" s="33"/>
      <c r="SW22" s="33"/>
      <c r="SX22" s="33"/>
      <c r="SY22" s="33"/>
      <c r="SZ22" s="33"/>
      <c r="TA22" s="33"/>
      <c r="TB22" s="33"/>
      <c r="TC22" s="33"/>
      <c r="TD22" s="33"/>
      <c r="TE22" s="33"/>
      <c r="TF22" s="33"/>
      <c r="TG22" s="33"/>
      <c r="TH22" s="33"/>
      <c r="TI22" s="33"/>
      <c r="TJ22" s="33"/>
      <c r="TK22" s="33"/>
      <c r="TL22" s="33"/>
      <c r="TM22" s="33"/>
      <c r="TN22" s="33"/>
      <c r="TO22" s="33"/>
      <c r="TP22" s="33"/>
      <c r="TQ22" s="33"/>
      <c r="TR22" s="33"/>
      <c r="TS22" s="33"/>
      <c r="TT22" s="33"/>
      <c r="TU22" s="33"/>
      <c r="TV22" s="33"/>
      <c r="TW22" s="33"/>
      <c r="TX22" s="33"/>
      <c r="TY22" s="33"/>
      <c r="TZ22" s="33"/>
      <c r="UA22" s="33"/>
      <c r="UB22" s="33"/>
      <c r="UC22" s="33"/>
      <c r="UD22" s="33"/>
      <c r="UE22" s="33"/>
      <c r="UF22" s="33"/>
      <c r="UG22" s="33"/>
      <c r="UH22" s="33"/>
      <c r="UI22" s="33"/>
      <c r="UJ22" s="33"/>
      <c r="UK22" s="33"/>
      <c r="UL22" s="33"/>
      <c r="UM22" s="33"/>
      <c r="UN22" s="33"/>
      <c r="UO22" s="33"/>
      <c r="UP22" s="33"/>
      <c r="UQ22" s="33"/>
      <c r="UR22" s="33"/>
      <c r="US22" s="33"/>
      <c r="UT22" s="33"/>
      <c r="UU22" s="33"/>
      <c r="UV22" s="33"/>
      <c r="UW22" s="33"/>
      <c r="UX22" s="33"/>
      <c r="UY22" s="33"/>
      <c r="UZ22" s="33"/>
      <c r="VA22" s="33"/>
      <c r="VB22" s="33"/>
      <c r="VC22" s="33"/>
      <c r="VD22" s="33"/>
      <c r="VE22" s="33"/>
      <c r="VF22" s="33"/>
      <c r="VG22" s="33"/>
      <c r="VH22" s="33"/>
      <c r="VI22" s="33"/>
      <c r="VJ22" s="33"/>
      <c r="VK22" s="33"/>
      <c r="VL22" s="33"/>
      <c r="VM22" s="33"/>
      <c r="VN22" s="33"/>
      <c r="VO22" s="33"/>
      <c r="VP22" s="33"/>
      <c r="VQ22" s="33"/>
      <c r="VR22" s="33"/>
      <c r="VS22" s="33"/>
      <c r="VT22" s="33"/>
      <c r="VU22" s="33"/>
      <c r="VV22" s="33"/>
      <c r="VW22" s="33"/>
      <c r="VX22" s="33"/>
      <c r="VY22" s="33"/>
      <c r="VZ22" s="33"/>
      <c r="WA22" s="33"/>
      <c r="WB22" s="33"/>
      <c r="WC22" s="33"/>
      <c r="WD22" s="33"/>
      <c r="WE22" s="33"/>
      <c r="WF22" s="33"/>
      <c r="WG22" s="33"/>
      <c r="WH22" s="33"/>
      <c r="WI22" s="33"/>
      <c r="WJ22" s="33"/>
      <c r="WK22" s="33"/>
      <c r="WL22" s="33"/>
      <c r="WM22" s="33"/>
      <c r="WN22" s="33"/>
      <c r="WO22" s="33"/>
      <c r="WP22" s="33"/>
      <c r="WQ22" s="33"/>
      <c r="WR22" s="33"/>
      <c r="WS22" s="33"/>
      <c r="WT22" s="33"/>
      <c r="WU22" s="33"/>
      <c r="WV22" s="33"/>
      <c r="WW22" s="33"/>
      <c r="WX22" s="33"/>
      <c r="WY22" s="33"/>
      <c r="WZ22" s="33"/>
      <c r="XA22" s="33"/>
      <c r="XB22" s="33"/>
      <c r="XC22" s="33"/>
      <c r="XD22" s="33"/>
      <c r="XE22" s="33"/>
      <c r="XF22" s="33"/>
      <c r="XG22" s="33"/>
      <c r="XH22" s="33"/>
      <c r="XI22" s="33"/>
      <c r="XJ22" s="33"/>
      <c r="XK22" s="33"/>
      <c r="XL22" s="33"/>
      <c r="XM22" s="33"/>
      <c r="XN22" s="33"/>
      <c r="XO22" s="33"/>
      <c r="XP22" s="33"/>
      <c r="XQ22" s="33"/>
      <c r="XR22" s="33"/>
      <c r="XS22" s="33"/>
      <c r="XT22" s="33"/>
      <c r="XU22" s="33"/>
      <c r="XV22" s="33"/>
      <c r="XW22" s="33"/>
      <c r="XX22" s="33"/>
      <c r="XY22" s="33"/>
      <c r="XZ22" s="33"/>
      <c r="YA22" s="33"/>
      <c r="YB22" s="33"/>
      <c r="YC22" s="33"/>
      <c r="YD22" s="33"/>
      <c r="YE22" s="33"/>
      <c r="YF22" s="33"/>
      <c r="YG22" s="33"/>
      <c r="YH22" s="33"/>
      <c r="YI22" s="33"/>
      <c r="YJ22" s="33"/>
      <c r="YK22" s="33"/>
      <c r="YL22" s="33"/>
      <c r="YM22" s="33"/>
      <c r="YN22" s="33"/>
      <c r="YO22" s="33"/>
      <c r="YP22" s="33"/>
      <c r="YQ22" s="33"/>
      <c r="YR22" s="33"/>
      <c r="YS22" s="33"/>
      <c r="YT22" s="33"/>
      <c r="YU22" s="33"/>
      <c r="YV22" s="33"/>
      <c r="YW22" s="33"/>
      <c r="YX22" s="33"/>
      <c r="YY22" s="33"/>
      <c r="YZ22" s="33"/>
      <c r="ZA22" s="33"/>
      <c r="ZB22" s="33"/>
      <c r="ZC22" s="33"/>
      <c r="ZD22" s="33"/>
      <c r="ZE22" s="33"/>
      <c r="ZF22" s="33"/>
      <c r="ZG22" s="33"/>
      <c r="ZH22" s="33"/>
      <c r="ZI22" s="33"/>
      <c r="ZJ22" s="33"/>
      <c r="ZK22" s="33"/>
      <c r="ZL22" s="33"/>
      <c r="ZM22" s="33"/>
      <c r="ZN22" s="33"/>
      <c r="ZO22" s="33"/>
      <c r="ZP22" s="33"/>
      <c r="ZQ22" s="33"/>
      <c r="ZR22" s="33"/>
      <c r="ZS22" s="33"/>
      <c r="ZT22" s="33"/>
      <c r="ZU22" s="33"/>
      <c r="ZV22" s="33"/>
      <c r="ZW22" s="33"/>
      <c r="ZX22" s="33"/>
      <c r="ZY22" s="33"/>
      <c r="ZZ22" s="33"/>
      <c r="AAA22" s="33"/>
      <c r="AAB22" s="33"/>
      <c r="AAC22" s="33"/>
      <c r="AAD22" s="33"/>
      <c r="AAE22" s="33"/>
      <c r="AAF22" s="33"/>
      <c r="AAG22" s="33"/>
      <c r="AAH22" s="33"/>
      <c r="AAI22" s="33"/>
      <c r="AAJ22" s="33"/>
      <c r="AAK22" s="33"/>
      <c r="AAL22" s="33"/>
      <c r="AAM22" s="33"/>
      <c r="AAN22" s="33"/>
      <c r="AAO22" s="33"/>
      <c r="AAP22" s="33"/>
      <c r="AAQ22" s="33"/>
      <c r="AAR22" s="33"/>
      <c r="AAS22" s="33"/>
      <c r="AAT22" s="33"/>
      <c r="AAU22" s="33"/>
      <c r="AAV22" s="33"/>
      <c r="AAW22" s="33"/>
      <c r="AAX22" s="33"/>
      <c r="AAY22" s="33"/>
      <c r="AAZ22" s="33"/>
      <c r="ABA22" s="33"/>
      <c r="ABB22" s="33"/>
      <c r="ABC22" s="33"/>
      <c r="ABD22" s="33"/>
      <c r="ABE22" s="33"/>
      <c r="ABF22" s="33"/>
      <c r="ABG22" s="33"/>
      <c r="ABH22" s="33"/>
      <c r="ABI22" s="33"/>
      <c r="ABJ22" s="33"/>
      <c r="ABK22" s="33"/>
      <c r="ABL22" s="33"/>
      <c r="ABM22" s="33"/>
      <c r="ABN22" s="33"/>
      <c r="ABO22" s="33"/>
      <c r="ABP22" s="33"/>
      <c r="ABQ22" s="33"/>
      <c r="ABR22" s="33"/>
      <c r="ABS22" s="33"/>
      <c r="ABT22" s="33"/>
      <c r="ABU22" s="33"/>
      <c r="ABV22" s="33"/>
      <c r="ABW22" s="33"/>
      <c r="ABX22" s="33"/>
      <c r="ABY22" s="33"/>
      <c r="ABZ22" s="33"/>
      <c r="ACA22" s="33"/>
      <c r="ACB22" s="33"/>
      <c r="ACC22" s="33"/>
      <c r="ACD22" s="33"/>
      <c r="ACE22" s="33"/>
      <c r="ACF22" s="33"/>
      <c r="ACG22" s="33"/>
      <c r="ACH22" s="33"/>
      <c r="ACI22" s="33"/>
      <c r="ACJ22" s="33"/>
      <c r="ACK22" s="33"/>
      <c r="ACL22" s="33"/>
      <c r="ACM22" s="33"/>
      <c r="ACN22" s="33"/>
      <c r="ACO22" s="33"/>
      <c r="ACP22" s="33"/>
      <c r="ACQ22" s="33"/>
      <c r="ACR22" s="33"/>
      <c r="ACS22" s="33"/>
      <c r="ACT22" s="33"/>
      <c r="ACU22" s="33"/>
      <c r="ACV22" s="33"/>
      <c r="ACW22" s="33"/>
      <c r="ACX22" s="33"/>
      <c r="ACY22" s="33"/>
      <c r="ACZ22" s="33"/>
      <c r="ADA22" s="33"/>
      <c r="ADB22" s="33"/>
      <c r="ADC22" s="33"/>
      <c r="ADD22" s="33"/>
      <c r="ADE22" s="33"/>
      <c r="ADF22" s="33"/>
      <c r="ADG22" s="33"/>
      <c r="ADH22" s="33"/>
      <c r="ADI22" s="33"/>
      <c r="ADJ22" s="33"/>
      <c r="ADK22" s="33"/>
      <c r="ADL22" s="33"/>
      <c r="ADM22" s="33"/>
      <c r="ADN22" s="33"/>
      <c r="ADO22" s="33"/>
      <c r="ADP22" s="33"/>
      <c r="ADQ22" s="33"/>
      <c r="ADR22" s="33"/>
      <c r="ADS22" s="33"/>
      <c r="ADT22" s="33"/>
      <c r="ADU22" s="33"/>
      <c r="ADV22" s="33"/>
      <c r="ADW22" s="33"/>
      <c r="ADX22" s="33"/>
      <c r="ADY22" s="33"/>
      <c r="ADZ22" s="33"/>
      <c r="AEA22" s="33"/>
      <c r="AEB22" s="33"/>
      <c r="AEC22" s="33"/>
      <c r="AED22" s="33"/>
      <c r="AEE22" s="33"/>
      <c r="AEF22" s="33"/>
      <c r="AEG22" s="33"/>
      <c r="AEH22" s="33"/>
      <c r="AEI22" s="33"/>
      <c r="AEJ22" s="33"/>
      <c r="AEK22" s="33"/>
      <c r="AEL22" s="33"/>
      <c r="AEM22" s="33"/>
      <c r="AEN22" s="33"/>
      <c r="AEO22" s="33"/>
      <c r="AEP22" s="33"/>
      <c r="AEQ22" s="33"/>
      <c r="AER22" s="33"/>
      <c r="AES22" s="33"/>
      <c r="AET22" s="33"/>
      <c r="AEU22" s="33"/>
      <c r="AEV22" s="33"/>
      <c r="AEW22" s="33"/>
      <c r="AEX22" s="33"/>
      <c r="AEY22" s="33"/>
      <c r="AEZ22" s="33"/>
      <c r="AFA22" s="33"/>
      <c r="AFB22" s="33"/>
      <c r="AFC22" s="33"/>
      <c r="AFD22" s="33"/>
      <c r="AFE22" s="33"/>
      <c r="AFF22" s="33"/>
      <c r="AFG22" s="33"/>
      <c r="AFH22" s="33"/>
      <c r="AFI22" s="33"/>
      <c r="AFJ22" s="33"/>
      <c r="AFK22" s="33"/>
      <c r="AFL22" s="33"/>
      <c r="AFM22" s="33"/>
      <c r="AFN22" s="33"/>
      <c r="AFO22" s="33"/>
      <c r="AFP22" s="33"/>
      <c r="AFQ22" s="33"/>
      <c r="AFR22" s="33"/>
      <c r="AFS22" s="33"/>
      <c r="AFT22" s="33"/>
      <c r="AFU22" s="33"/>
      <c r="AFV22" s="33"/>
      <c r="AFW22" s="33"/>
      <c r="AFX22" s="33"/>
      <c r="AFY22" s="33"/>
      <c r="AFZ22" s="33"/>
      <c r="AGA22" s="33"/>
      <c r="AGB22" s="33"/>
      <c r="AGC22" s="33"/>
      <c r="AGD22" s="33"/>
      <c r="AGE22" s="33"/>
      <c r="AGF22" s="33"/>
      <c r="AGG22" s="33"/>
      <c r="AGH22" s="33"/>
      <c r="AGI22" s="33"/>
      <c r="AGJ22" s="33"/>
      <c r="AGK22" s="33"/>
      <c r="AGL22" s="33"/>
      <c r="AGM22" s="33"/>
      <c r="AGN22" s="33"/>
      <c r="AGO22" s="33"/>
      <c r="AGP22" s="33"/>
      <c r="AGQ22" s="33"/>
      <c r="AGR22" s="33"/>
      <c r="AGS22" s="33"/>
      <c r="AGT22" s="33"/>
      <c r="AGU22" s="33"/>
      <c r="AGV22" s="33"/>
      <c r="AGW22" s="33"/>
      <c r="AGX22" s="33"/>
      <c r="AGY22" s="33"/>
      <c r="AGZ22" s="33"/>
      <c r="AHA22" s="33"/>
      <c r="AHB22" s="33"/>
      <c r="AHC22" s="33"/>
      <c r="AHD22" s="33"/>
      <c r="AHE22" s="33"/>
      <c r="AHF22" s="33"/>
      <c r="AHG22" s="33"/>
      <c r="AHH22" s="33"/>
      <c r="AHI22" s="33"/>
      <c r="AHJ22" s="33"/>
      <c r="AHK22" s="33"/>
      <c r="AHL22" s="33"/>
      <c r="AHM22" s="33"/>
      <c r="AHN22" s="33"/>
      <c r="AHO22" s="33"/>
      <c r="AHP22" s="33"/>
      <c r="AHQ22" s="33"/>
      <c r="AHR22" s="33"/>
      <c r="AHS22" s="33"/>
      <c r="AHT22" s="33"/>
      <c r="AHU22" s="33"/>
      <c r="AHV22" s="33"/>
      <c r="AHW22" s="33"/>
      <c r="AHX22" s="33"/>
      <c r="AHY22" s="33"/>
      <c r="AHZ22" s="33"/>
      <c r="AIA22" s="33"/>
      <c r="AIB22" s="33"/>
      <c r="AIC22" s="33"/>
      <c r="AID22" s="33"/>
      <c r="AIE22" s="33"/>
      <c r="AIF22" s="33"/>
      <c r="AIG22" s="33"/>
      <c r="AIH22" s="33"/>
      <c r="AII22" s="33"/>
      <c r="AIJ22" s="33"/>
      <c r="AIK22" s="33"/>
      <c r="AIL22" s="33"/>
      <c r="AIM22" s="33"/>
      <c r="AIN22" s="33"/>
      <c r="AIO22" s="33"/>
      <c r="AIP22" s="33"/>
      <c r="AIQ22" s="33"/>
      <c r="AIR22" s="33"/>
      <c r="AIS22" s="33"/>
      <c r="AIT22" s="33"/>
      <c r="AIU22" s="33"/>
      <c r="AIV22" s="33"/>
      <c r="AIW22" s="33"/>
      <c r="AIX22" s="33"/>
      <c r="AIY22" s="33"/>
      <c r="AIZ22" s="33"/>
      <c r="AJA22" s="33"/>
      <c r="AJB22" s="33"/>
      <c r="AJC22" s="33"/>
      <c r="AJD22" s="33"/>
      <c r="AJE22" s="33"/>
      <c r="AJF22" s="33"/>
      <c r="AJG22" s="33"/>
      <c r="AJH22" s="33"/>
      <c r="AJI22" s="33"/>
      <c r="AJJ22" s="33"/>
      <c r="AJK22" s="33"/>
      <c r="AJL22" s="33"/>
      <c r="AJM22" s="33"/>
      <c r="AJN22" s="33"/>
      <c r="AJO22" s="33"/>
      <c r="AJP22" s="33"/>
      <c r="AJQ22" s="33"/>
      <c r="AJR22" s="33"/>
      <c r="AJS22" s="33"/>
      <c r="AJT22" s="33"/>
      <c r="AJU22" s="33"/>
      <c r="AJV22" s="33"/>
      <c r="AJW22" s="33"/>
      <c r="AJX22" s="33"/>
      <c r="AJY22" s="33"/>
      <c r="AJZ22" s="33"/>
      <c r="AKA22" s="33"/>
      <c r="AKB22" s="33"/>
      <c r="AKC22" s="33"/>
      <c r="AKD22" s="33"/>
      <c r="AKE22" s="33"/>
      <c r="AKF22" s="33"/>
      <c r="AKG22" s="33"/>
      <c r="AKH22" s="33"/>
      <c r="AKI22" s="33"/>
      <c r="AKJ22" s="33"/>
      <c r="AKK22" s="33"/>
      <c r="AKL22" s="33"/>
      <c r="AKM22" s="33"/>
      <c r="AKN22" s="33"/>
      <c r="AKO22" s="33"/>
      <c r="AKP22" s="33"/>
      <c r="AKQ22" s="33"/>
      <c r="AKR22" s="33"/>
      <c r="AKS22" s="33"/>
      <c r="AKT22" s="33"/>
      <c r="AKU22" s="33"/>
      <c r="AKV22" s="33"/>
      <c r="AKW22" s="33"/>
      <c r="AKX22" s="33"/>
      <c r="AKY22" s="33"/>
      <c r="AKZ22" s="33"/>
      <c r="ALA22" s="33"/>
      <c r="ALB22" s="33"/>
      <c r="ALC22" s="33"/>
      <c r="ALD22" s="33"/>
      <c r="ALE22" s="33"/>
      <c r="ALF22" s="33"/>
      <c r="ALG22" s="33"/>
      <c r="ALH22" s="33"/>
      <c r="ALI22" s="33"/>
      <c r="ALJ22" s="33"/>
      <c r="ALK22" s="33"/>
      <c r="ALL22" s="33"/>
      <c r="ALM22" s="33"/>
      <c r="ALN22" s="33"/>
      <c r="ALO22" s="33"/>
      <c r="ALP22" s="33"/>
      <c r="ALQ22" s="33"/>
      <c r="ALR22" s="33"/>
      <c r="ALS22" s="33"/>
      <c r="ALT22" s="33"/>
      <c r="ALU22" s="33"/>
      <c r="ALV22" s="33"/>
      <c r="ALW22" s="33"/>
      <c r="ALX22" s="33"/>
      <c r="ALY22" s="33"/>
      <c r="ALZ22" s="33"/>
      <c r="AMA22" s="33"/>
      <c r="AMB22" s="33"/>
      <c r="AMC22" s="33"/>
      <c r="AMD22" s="33"/>
      <c r="AME22" s="33"/>
      <c r="AMF22" s="33"/>
      <c r="AMG22" s="33"/>
      <c r="AMH22" s="33"/>
      <c r="AMI22" s="33"/>
      <c r="AMJ22" s="33"/>
      <c r="AMK22" s="33"/>
      <c r="AML22" s="33"/>
      <c r="AMM22" s="33"/>
      <c r="AMN22" s="33"/>
      <c r="AMO22" s="33"/>
      <c r="AMP22" s="33"/>
      <c r="AMQ22" s="33"/>
      <c r="AMR22" s="33"/>
      <c r="AMS22" s="33"/>
      <c r="AMT22" s="33"/>
      <c r="AMU22" s="33"/>
      <c r="AMV22" s="33"/>
      <c r="AMW22" s="33"/>
      <c r="AMX22" s="33"/>
      <c r="AMY22" s="33"/>
      <c r="AMZ22" s="33"/>
      <c r="ANA22" s="33"/>
      <c r="ANB22" s="33"/>
      <c r="ANC22" s="33"/>
      <c r="AND22" s="33"/>
      <c r="ANE22" s="33"/>
      <c r="ANF22" s="33"/>
      <c r="ANG22" s="33"/>
      <c r="ANH22" s="33"/>
      <c r="ANI22" s="33"/>
      <c r="ANJ22" s="33"/>
      <c r="ANK22" s="33"/>
      <c r="ANL22" s="33"/>
      <c r="ANM22" s="33"/>
      <c r="ANN22" s="33"/>
      <c r="ANO22" s="33"/>
      <c r="ANP22" s="33"/>
      <c r="ANQ22" s="33"/>
      <c r="ANR22" s="33"/>
      <c r="ANS22" s="33"/>
      <c r="ANT22" s="33"/>
      <c r="ANU22" s="33"/>
      <c r="ANV22" s="33"/>
      <c r="ANW22" s="33"/>
      <c r="ANX22" s="33"/>
      <c r="ANY22" s="33"/>
      <c r="ANZ22" s="33"/>
      <c r="AOA22" s="33"/>
      <c r="AOB22" s="33"/>
      <c r="AOC22" s="33"/>
      <c r="AOD22" s="33"/>
      <c r="AOE22" s="33"/>
      <c r="AOF22" s="33"/>
      <c r="AOG22" s="33"/>
      <c r="AOH22" s="33"/>
      <c r="AOI22" s="33"/>
      <c r="AOJ22" s="33"/>
      <c r="AOK22" s="33"/>
      <c r="AOL22" s="33"/>
      <c r="AOM22" s="33"/>
      <c r="AON22" s="33"/>
      <c r="AOO22" s="33"/>
      <c r="AOP22" s="33"/>
      <c r="AOQ22" s="33"/>
      <c r="AOR22" s="33"/>
      <c r="AOS22" s="33"/>
      <c r="AOT22" s="33"/>
      <c r="AOU22" s="33"/>
      <c r="AOV22" s="33"/>
      <c r="AOW22" s="33"/>
      <c r="AOX22" s="33"/>
      <c r="AOY22" s="33"/>
      <c r="AOZ22" s="33"/>
      <c r="APA22" s="33"/>
      <c r="APB22" s="33"/>
      <c r="APC22" s="33"/>
      <c r="APD22" s="33"/>
      <c r="APE22" s="33"/>
      <c r="APF22" s="33"/>
      <c r="APG22" s="33"/>
      <c r="APH22" s="33"/>
      <c r="API22" s="33"/>
      <c r="APJ22" s="33"/>
      <c r="APK22" s="33"/>
      <c r="APL22" s="33"/>
      <c r="APM22" s="33"/>
      <c r="APN22" s="33"/>
      <c r="APO22" s="33"/>
      <c r="APP22" s="33"/>
      <c r="APQ22" s="33"/>
      <c r="APR22" s="33"/>
      <c r="APS22" s="33"/>
      <c r="APT22" s="33"/>
      <c r="APU22" s="33"/>
      <c r="APV22" s="33"/>
      <c r="APW22" s="33"/>
      <c r="APX22" s="33"/>
      <c r="APY22" s="33"/>
      <c r="APZ22" s="33"/>
      <c r="AQA22" s="33"/>
      <c r="AQB22" s="33"/>
      <c r="AQC22" s="33"/>
      <c r="AQD22" s="33"/>
      <c r="AQE22" s="33"/>
      <c r="AQF22" s="33"/>
      <c r="AQG22" s="33"/>
      <c r="AQH22" s="33"/>
      <c r="AQI22" s="33"/>
      <c r="AQJ22" s="33"/>
      <c r="AQK22" s="33"/>
      <c r="AQL22" s="33"/>
      <c r="AQM22" s="33"/>
      <c r="AQN22" s="33"/>
      <c r="AQO22" s="33"/>
      <c r="AQP22" s="33"/>
      <c r="AQQ22" s="33"/>
      <c r="AQR22" s="33"/>
      <c r="AQS22" s="33"/>
      <c r="AQT22" s="33"/>
      <c r="AQU22" s="33"/>
      <c r="AQV22" s="33"/>
      <c r="AQW22" s="33"/>
      <c r="AQX22" s="33"/>
      <c r="AQY22" s="33"/>
      <c r="AQZ22" s="33"/>
      <c r="ARA22" s="33"/>
      <c r="ARB22" s="33"/>
      <c r="ARC22" s="33"/>
      <c r="ARD22" s="33"/>
      <c r="ARE22" s="33"/>
      <c r="ARF22" s="33"/>
      <c r="ARG22" s="33"/>
      <c r="ARH22" s="33"/>
      <c r="ARI22" s="33"/>
      <c r="ARJ22" s="33"/>
      <c r="ARK22" s="33"/>
      <c r="ARL22" s="33"/>
      <c r="ARM22" s="33"/>
      <c r="ARN22" s="33"/>
      <c r="ARO22" s="33"/>
      <c r="ARP22" s="33"/>
      <c r="ARQ22" s="33"/>
      <c r="ARR22" s="33"/>
      <c r="ARS22" s="33"/>
      <c r="ART22" s="33"/>
      <c r="ARU22" s="33"/>
      <c r="ARV22" s="33"/>
      <c r="ARW22" s="33"/>
      <c r="ARX22" s="33"/>
      <c r="ARY22" s="33"/>
      <c r="ARZ22" s="33"/>
      <c r="ASA22" s="33"/>
      <c r="ASB22" s="33"/>
      <c r="ASC22" s="33"/>
      <c r="ASD22" s="33"/>
      <c r="ASE22" s="33"/>
      <c r="ASF22" s="33"/>
      <c r="ASG22" s="33"/>
      <c r="ASH22" s="33"/>
      <c r="ASI22" s="33"/>
      <c r="ASJ22" s="33"/>
      <c r="ASK22" s="33"/>
      <c r="ASL22" s="33"/>
      <c r="ASM22" s="33"/>
      <c r="ASN22" s="33"/>
      <c r="ASO22" s="33"/>
      <c r="ASP22" s="33"/>
      <c r="ASQ22" s="33"/>
      <c r="ASR22" s="33"/>
      <c r="ASS22" s="33"/>
      <c r="AST22" s="33"/>
      <c r="ASU22" s="33"/>
      <c r="ASV22" s="33"/>
      <c r="ASW22" s="33"/>
      <c r="ASX22" s="33"/>
      <c r="ASY22" s="33"/>
      <c r="ASZ22" s="33"/>
      <c r="ATA22" s="33"/>
      <c r="ATB22" s="33"/>
      <c r="ATC22" s="33"/>
      <c r="ATD22" s="33"/>
      <c r="ATE22" s="33"/>
      <c r="ATF22" s="33"/>
      <c r="ATG22" s="33"/>
      <c r="ATH22" s="33"/>
      <c r="ATI22" s="33"/>
      <c r="ATJ22" s="33"/>
      <c r="ATK22" s="33"/>
      <c r="ATL22" s="33"/>
      <c r="ATM22" s="33"/>
      <c r="ATN22" s="33"/>
      <c r="ATO22" s="33"/>
      <c r="ATP22" s="33"/>
      <c r="ATQ22" s="33"/>
      <c r="ATR22" s="33"/>
      <c r="ATS22" s="33"/>
      <c r="ATT22" s="33"/>
      <c r="ATU22" s="33"/>
      <c r="ATV22" s="33"/>
      <c r="ATW22" s="33"/>
      <c r="ATX22" s="33"/>
      <c r="ATY22" s="33"/>
      <c r="ATZ22" s="33"/>
      <c r="AUA22" s="33"/>
      <c r="AUB22" s="33"/>
      <c r="AUC22" s="33"/>
      <c r="AUD22" s="33"/>
      <c r="AUE22" s="33"/>
      <c r="AUF22" s="33"/>
      <c r="AUG22" s="33"/>
      <c r="AUH22" s="33"/>
      <c r="AUI22" s="33"/>
      <c r="AUJ22" s="33"/>
      <c r="AUK22" s="33"/>
      <c r="AUL22" s="33"/>
      <c r="AUM22" s="33"/>
      <c r="AUN22" s="33"/>
      <c r="AUO22" s="33"/>
      <c r="AUP22" s="33"/>
      <c r="AUQ22" s="33"/>
      <c r="AUR22" s="33"/>
      <c r="AUS22" s="33"/>
      <c r="AUT22" s="33"/>
      <c r="AUU22" s="33"/>
      <c r="AUV22" s="33"/>
      <c r="AUW22" s="33"/>
      <c r="AUX22" s="33"/>
      <c r="AUY22" s="33"/>
      <c r="AUZ22" s="33"/>
      <c r="AVA22" s="33"/>
      <c r="AVB22" s="33"/>
      <c r="AVC22" s="33"/>
      <c r="AVD22" s="33"/>
      <c r="AVE22" s="33"/>
      <c r="AVF22" s="33"/>
      <c r="AVG22" s="33"/>
      <c r="AVH22" s="33"/>
      <c r="AVI22" s="33"/>
      <c r="AVJ22" s="33"/>
      <c r="AVK22" s="33"/>
      <c r="AVL22" s="33"/>
      <c r="AVM22" s="33"/>
      <c r="AVN22" s="33"/>
      <c r="AVO22" s="33"/>
      <c r="AVP22" s="33"/>
      <c r="AVQ22" s="33"/>
      <c r="AVR22" s="33"/>
      <c r="AVS22" s="33"/>
      <c r="AVT22" s="33"/>
      <c r="AVU22" s="33"/>
      <c r="AVV22" s="33"/>
      <c r="AVW22" s="33"/>
      <c r="AVX22" s="33"/>
      <c r="AVY22" s="33"/>
      <c r="AVZ22" s="33"/>
      <c r="AWA22" s="33"/>
      <c r="AWB22" s="33"/>
      <c r="AWC22" s="33"/>
      <c r="AWD22" s="33"/>
      <c r="AWE22" s="33"/>
      <c r="AWF22" s="33"/>
      <c r="AWG22" s="33"/>
      <c r="AWH22" s="33"/>
      <c r="AWI22" s="33"/>
      <c r="AWJ22" s="33"/>
      <c r="AWK22" s="33"/>
      <c r="AWL22" s="33"/>
      <c r="AWM22" s="33"/>
      <c r="AWN22" s="33"/>
      <c r="AWO22" s="33"/>
      <c r="AWP22" s="33"/>
      <c r="AWQ22" s="33"/>
      <c r="AWR22" s="33"/>
      <c r="AWS22" s="33"/>
      <c r="AWT22" s="33"/>
      <c r="AWU22" s="33"/>
      <c r="AWV22" s="33"/>
      <c r="AWW22" s="33"/>
      <c r="AWX22" s="33"/>
      <c r="AWY22" s="33"/>
      <c r="AWZ22" s="33"/>
      <c r="AXA22" s="33"/>
      <c r="AXB22" s="33"/>
      <c r="AXC22" s="33"/>
      <c r="AXD22" s="33"/>
      <c r="AXE22" s="33"/>
      <c r="AXF22" s="33"/>
      <c r="AXG22" s="33"/>
      <c r="AXH22" s="33"/>
      <c r="AXI22" s="33"/>
      <c r="AXJ22" s="33"/>
      <c r="AXK22" s="33"/>
      <c r="AXL22" s="33"/>
      <c r="AXM22" s="33"/>
      <c r="AXN22" s="33"/>
    </row>
    <row r="23" spans="1:1314" s="24" customFormat="1">
      <c r="A23" s="200"/>
      <c r="B23" s="14"/>
      <c r="C23" s="201"/>
      <c r="D23" s="202"/>
      <c r="E23" s="203"/>
      <c r="F23" s="203"/>
      <c r="G23" s="203"/>
      <c r="H23" s="203"/>
      <c r="I23" s="53"/>
      <c r="J23" s="53"/>
      <c r="K23" s="53"/>
      <c r="L23" s="53"/>
      <c r="M23" s="54"/>
      <c r="N23" s="54"/>
      <c r="O23" s="55"/>
      <c r="P23" s="55"/>
      <c r="Q23" s="200"/>
      <c r="R23" s="14"/>
      <c r="S23" s="38"/>
      <c r="T23" s="38"/>
      <c r="U23" s="38"/>
      <c r="V23" s="38"/>
      <c r="W23" s="38"/>
      <c r="X23" s="38"/>
      <c r="Y23" s="38"/>
      <c r="Z23" s="38"/>
      <c r="AA23" s="38"/>
      <c r="AB23" s="39"/>
      <c r="AC23" s="39"/>
      <c r="AD23" s="39"/>
      <c r="AE23" s="39"/>
      <c r="AF23" s="39"/>
      <c r="AG23" s="39"/>
      <c r="AH23" s="39"/>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c r="IW23" s="38"/>
      <c r="IX23" s="38"/>
      <c r="IY23" s="38"/>
      <c r="IZ23" s="38"/>
      <c r="JA23" s="38"/>
      <c r="JB23" s="38"/>
      <c r="JC23" s="38"/>
      <c r="JD23" s="38"/>
      <c r="JE23" s="38"/>
      <c r="JF23" s="38"/>
      <c r="JG23" s="38"/>
      <c r="JH23" s="38"/>
      <c r="JI23" s="38"/>
      <c r="JJ23" s="38"/>
      <c r="JK23" s="38"/>
      <c r="JL23" s="38"/>
      <c r="JM23" s="38"/>
      <c r="JN23" s="38"/>
      <c r="JO23" s="38"/>
      <c r="JP23" s="38"/>
      <c r="JQ23" s="38"/>
      <c r="JR23" s="38"/>
      <c r="JS23" s="38"/>
      <c r="JT23" s="38"/>
      <c r="JU23" s="38"/>
      <c r="JV23" s="38"/>
      <c r="JW23" s="38"/>
      <c r="JX23" s="38"/>
      <c r="JY23" s="38"/>
      <c r="JZ23" s="38"/>
      <c r="KA23" s="38"/>
      <c r="KB23" s="38"/>
      <c r="KC23" s="38"/>
      <c r="KD23" s="38"/>
      <c r="KE23" s="38"/>
      <c r="KF23" s="38"/>
      <c r="KG23" s="38"/>
      <c r="KH23" s="38"/>
      <c r="KI23" s="38"/>
      <c r="KJ23" s="38"/>
      <c r="KK23" s="38"/>
      <c r="KL23" s="38"/>
      <c r="KM23" s="38"/>
      <c r="KN23" s="38"/>
      <c r="KO23" s="38"/>
      <c r="KP23" s="38"/>
      <c r="KQ23" s="38"/>
      <c r="KR23" s="38"/>
      <c r="KS23" s="38"/>
      <c r="KT23" s="38"/>
      <c r="KU23" s="38"/>
      <c r="KV23" s="38"/>
      <c r="KW23" s="38"/>
      <c r="KX23" s="38"/>
      <c r="KY23" s="38"/>
      <c r="KZ23" s="38"/>
      <c r="LA23" s="38"/>
      <c r="LB23" s="38"/>
      <c r="LC23" s="38"/>
      <c r="LD23" s="38"/>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c r="NC23" s="38"/>
      <c r="ND23" s="38"/>
      <c r="NE23" s="38"/>
      <c r="NF23" s="38"/>
      <c r="NG23" s="38"/>
      <c r="NH23" s="38"/>
      <c r="NI23" s="38"/>
      <c r="NJ23" s="38"/>
      <c r="NK23" s="38"/>
      <c r="NL23" s="38"/>
      <c r="NM23" s="38"/>
      <c r="NN23" s="38"/>
      <c r="NO23" s="38"/>
      <c r="NP23" s="38"/>
      <c r="NQ23" s="38"/>
      <c r="NR23" s="38"/>
      <c r="NS23" s="38"/>
      <c r="NT23" s="38"/>
      <c r="NU23" s="38"/>
      <c r="NV23" s="38"/>
      <c r="NW23" s="38"/>
      <c r="NX23" s="38"/>
      <c r="NY23" s="38"/>
      <c r="NZ23" s="38"/>
      <c r="OA23" s="38"/>
      <c r="OB23" s="38"/>
      <c r="OC23" s="38"/>
      <c r="OD23" s="38"/>
      <c r="OE23" s="38"/>
      <c r="OF23" s="38"/>
      <c r="OG23" s="38"/>
      <c r="OH23" s="38"/>
      <c r="OI23" s="38"/>
      <c r="OJ23" s="38"/>
      <c r="OK23" s="38"/>
      <c r="OL23" s="38"/>
      <c r="OM23" s="38"/>
      <c r="ON23" s="38"/>
      <c r="OO23" s="38"/>
      <c r="OP23" s="38"/>
      <c r="OQ23" s="38"/>
      <c r="OR23" s="38"/>
      <c r="OS23" s="38"/>
      <c r="OT23" s="38"/>
      <c r="OU23" s="38"/>
      <c r="OV23" s="38"/>
      <c r="OW23" s="38"/>
      <c r="OX23" s="38"/>
      <c r="OY23" s="38"/>
      <c r="OZ23" s="38"/>
      <c r="PA23" s="38"/>
      <c r="PB23" s="38"/>
      <c r="PC23" s="38"/>
      <c r="PD23" s="38"/>
      <c r="PE23" s="38"/>
      <c r="PF23" s="38"/>
      <c r="PG23" s="38"/>
      <c r="PH23" s="38"/>
      <c r="PI23" s="38"/>
      <c r="PJ23" s="38"/>
      <c r="PK23" s="38"/>
      <c r="PL23" s="38"/>
      <c r="PM23" s="38"/>
      <c r="PN23" s="38"/>
      <c r="PO23" s="38"/>
      <c r="PP23" s="38"/>
      <c r="PQ23" s="38"/>
      <c r="PR23" s="38"/>
      <c r="PS23" s="38"/>
      <c r="PT23" s="38"/>
      <c r="PU23" s="38"/>
      <c r="PV23" s="38"/>
      <c r="PW23" s="38"/>
      <c r="PX23" s="38"/>
      <c r="PY23" s="38"/>
      <c r="PZ23" s="38"/>
      <c r="QA23" s="38"/>
      <c r="QB23" s="38"/>
      <c r="QC23" s="38"/>
      <c r="QD23" s="38"/>
      <c r="QE23" s="38"/>
      <c r="QF23" s="38"/>
      <c r="QG23" s="38"/>
      <c r="QH23" s="38"/>
      <c r="QI23" s="38"/>
      <c r="QJ23" s="38"/>
      <c r="QK23" s="38"/>
      <c r="QL23" s="38"/>
      <c r="QM23" s="38"/>
      <c r="QN23" s="38"/>
      <c r="QO23" s="38"/>
      <c r="QP23" s="38"/>
      <c r="QQ23" s="38"/>
      <c r="QR23" s="38"/>
      <c r="QS23" s="38"/>
      <c r="QT23" s="38"/>
      <c r="QU23" s="38"/>
      <c r="QV23" s="38"/>
      <c r="QW23" s="38"/>
      <c r="QX23" s="38"/>
      <c r="QY23" s="38"/>
      <c r="QZ23" s="38"/>
      <c r="RA23" s="38"/>
      <c r="RB23" s="38"/>
      <c r="RC23" s="38"/>
      <c r="RD23" s="38"/>
      <c r="RE23" s="38"/>
      <c r="RF23" s="38"/>
      <c r="RG23" s="38"/>
      <c r="RH23" s="38"/>
      <c r="RI23" s="38"/>
      <c r="RJ23" s="38"/>
      <c r="RK23" s="38"/>
      <c r="RL23" s="38"/>
      <c r="RM23" s="38"/>
      <c r="RN23" s="38"/>
      <c r="RO23" s="38"/>
      <c r="RP23" s="38"/>
      <c r="RQ23" s="38"/>
      <c r="RR23" s="38"/>
      <c r="RS23" s="38"/>
      <c r="RT23" s="38"/>
      <c r="RU23" s="38"/>
      <c r="RV23" s="38"/>
      <c r="RW23" s="38"/>
      <c r="RX23" s="38"/>
      <c r="RY23" s="38"/>
      <c r="RZ23" s="38"/>
      <c r="SA23" s="38"/>
      <c r="SB23" s="38"/>
      <c r="SC23" s="38"/>
      <c r="SD23" s="38"/>
      <c r="SE23" s="38"/>
      <c r="SF23" s="38"/>
      <c r="SG23" s="38"/>
      <c r="SH23" s="38"/>
      <c r="SI23" s="38"/>
      <c r="SJ23" s="38"/>
      <c r="SK23" s="38"/>
      <c r="SL23" s="38"/>
      <c r="SM23" s="38"/>
      <c r="SN23" s="38"/>
      <c r="SO23" s="38"/>
      <c r="SP23" s="38"/>
      <c r="SQ23" s="38"/>
      <c r="SR23" s="38"/>
      <c r="SS23" s="38"/>
      <c r="ST23" s="38"/>
      <c r="SU23" s="38"/>
      <c r="SV23" s="38"/>
      <c r="SW23" s="38"/>
      <c r="SX23" s="38"/>
      <c r="SY23" s="38"/>
      <c r="SZ23" s="38"/>
      <c r="TA23" s="38"/>
      <c r="TB23" s="38"/>
      <c r="TC23" s="38"/>
      <c r="TD23" s="38"/>
      <c r="TE23" s="38"/>
      <c r="TF23" s="38"/>
      <c r="TG23" s="38"/>
      <c r="TH23" s="38"/>
      <c r="TI23" s="38"/>
      <c r="TJ23" s="38"/>
      <c r="TK23" s="38"/>
      <c r="TL23" s="38"/>
      <c r="TM23" s="38"/>
      <c r="TN23" s="38"/>
      <c r="TO23" s="38"/>
      <c r="TP23" s="38"/>
      <c r="TQ23" s="38"/>
      <c r="TR23" s="38"/>
      <c r="TS23" s="38"/>
      <c r="TT23" s="38"/>
      <c r="TU23" s="38"/>
      <c r="TV23" s="38"/>
      <c r="TW23" s="38"/>
      <c r="TX23" s="38"/>
      <c r="TY23" s="38"/>
      <c r="TZ23" s="38"/>
      <c r="UA23" s="38"/>
      <c r="UB23" s="38"/>
      <c r="UC23" s="38"/>
      <c r="UD23" s="38"/>
      <c r="UE23" s="38"/>
      <c r="UF23" s="38"/>
      <c r="UG23" s="38"/>
      <c r="UH23" s="38"/>
      <c r="UI23" s="38"/>
      <c r="UJ23" s="38"/>
      <c r="UK23" s="38"/>
      <c r="UL23" s="38"/>
      <c r="UM23" s="38"/>
      <c r="UN23" s="38"/>
      <c r="UO23" s="38"/>
      <c r="UP23" s="38"/>
      <c r="UQ23" s="38"/>
      <c r="UR23" s="38"/>
      <c r="US23" s="38"/>
      <c r="UT23" s="38"/>
      <c r="UU23" s="38"/>
      <c r="UV23" s="38"/>
      <c r="UW23" s="38"/>
      <c r="UX23" s="38"/>
      <c r="UY23" s="38"/>
      <c r="UZ23" s="38"/>
      <c r="VA23" s="38"/>
      <c r="VB23" s="38"/>
      <c r="VC23" s="38"/>
      <c r="VD23" s="38"/>
      <c r="VE23" s="38"/>
      <c r="VF23" s="38"/>
      <c r="VG23" s="38"/>
      <c r="VH23" s="38"/>
      <c r="VI23" s="38"/>
      <c r="VJ23" s="38"/>
      <c r="VK23" s="38"/>
      <c r="VL23" s="38"/>
      <c r="VM23" s="38"/>
      <c r="VN23" s="38"/>
      <c r="VO23" s="38"/>
      <c r="VP23" s="38"/>
      <c r="VQ23" s="38"/>
      <c r="VR23" s="38"/>
      <c r="VS23" s="38"/>
      <c r="VT23" s="38"/>
      <c r="VU23" s="38"/>
      <c r="VV23" s="38"/>
      <c r="VW23" s="38"/>
      <c r="VX23" s="38"/>
      <c r="VY23" s="38"/>
      <c r="VZ23" s="38"/>
      <c r="WA23" s="38"/>
      <c r="WB23" s="38"/>
      <c r="WC23" s="38"/>
      <c r="WD23" s="38"/>
      <c r="WE23" s="38"/>
      <c r="WF23" s="38"/>
      <c r="WG23" s="38"/>
      <c r="WH23" s="38"/>
      <c r="WI23" s="38"/>
      <c r="WJ23" s="38"/>
      <c r="WK23" s="38"/>
      <c r="WL23" s="38"/>
      <c r="WM23" s="38"/>
      <c r="WN23" s="38"/>
      <c r="WO23" s="38"/>
      <c r="WP23" s="38"/>
      <c r="WQ23" s="38"/>
      <c r="WR23" s="38"/>
      <c r="WS23" s="38"/>
      <c r="WT23" s="38"/>
      <c r="WU23" s="38"/>
      <c r="WV23" s="38"/>
      <c r="WW23" s="38"/>
      <c r="WX23" s="38"/>
      <c r="WY23" s="38"/>
      <c r="WZ23" s="38"/>
      <c r="XA23" s="38"/>
      <c r="XB23" s="38"/>
      <c r="XC23" s="38"/>
      <c r="XD23" s="38"/>
      <c r="XE23" s="38"/>
      <c r="XF23" s="38"/>
      <c r="XG23" s="38"/>
      <c r="XH23" s="38"/>
      <c r="XI23" s="38"/>
      <c r="XJ23" s="38"/>
      <c r="XK23" s="38"/>
      <c r="XL23" s="38"/>
      <c r="XM23" s="38"/>
      <c r="XN23" s="38"/>
      <c r="XO23" s="38"/>
      <c r="XP23" s="38"/>
      <c r="XQ23" s="38"/>
      <c r="XR23" s="38"/>
      <c r="XS23" s="38"/>
      <c r="XT23" s="38"/>
      <c r="XU23" s="38"/>
      <c r="XV23" s="38"/>
      <c r="XW23" s="38"/>
      <c r="XX23" s="38"/>
      <c r="XY23" s="38"/>
      <c r="XZ23" s="38"/>
      <c r="YA23" s="38"/>
      <c r="YB23" s="38"/>
      <c r="YC23" s="38"/>
      <c r="YD23" s="38"/>
      <c r="YE23" s="38"/>
      <c r="YF23" s="38"/>
      <c r="YG23" s="38"/>
      <c r="YH23" s="38"/>
      <c r="YI23" s="38"/>
      <c r="YJ23" s="38"/>
      <c r="YK23" s="38"/>
      <c r="YL23" s="38"/>
      <c r="YM23" s="38"/>
      <c r="YN23" s="38"/>
      <c r="YO23" s="38"/>
      <c r="YP23" s="38"/>
      <c r="YQ23" s="38"/>
      <c r="YR23" s="38"/>
      <c r="YS23" s="38"/>
      <c r="YT23" s="38"/>
      <c r="YU23" s="38"/>
      <c r="YV23" s="38"/>
      <c r="YW23" s="38"/>
      <c r="YX23" s="38"/>
      <c r="YY23" s="38"/>
      <c r="YZ23" s="38"/>
      <c r="ZA23" s="38"/>
      <c r="ZB23" s="38"/>
      <c r="ZC23" s="38"/>
      <c r="ZD23" s="38"/>
      <c r="ZE23" s="38"/>
      <c r="ZF23" s="38"/>
      <c r="ZG23" s="38"/>
      <c r="ZH23" s="38"/>
      <c r="ZI23" s="38"/>
      <c r="ZJ23" s="38"/>
      <c r="ZK23" s="38"/>
      <c r="ZL23" s="38"/>
      <c r="ZM23" s="38"/>
      <c r="ZN23" s="38"/>
      <c r="ZO23" s="38"/>
      <c r="ZP23" s="38"/>
      <c r="ZQ23" s="38"/>
      <c r="ZR23" s="38"/>
      <c r="ZS23" s="38"/>
      <c r="ZT23" s="38"/>
      <c r="ZU23" s="38"/>
      <c r="ZV23" s="38"/>
      <c r="ZW23" s="38"/>
      <c r="ZX23" s="38"/>
      <c r="ZY23" s="38"/>
      <c r="ZZ23" s="38"/>
      <c r="AAA23" s="38"/>
      <c r="AAB23" s="38"/>
      <c r="AAC23" s="38"/>
      <c r="AAD23" s="38"/>
      <c r="AAE23" s="38"/>
      <c r="AAF23" s="38"/>
      <c r="AAG23" s="38"/>
      <c r="AAH23" s="38"/>
      <c r="AAI23" s="38"/>
      <c r="AAJ23" s="38"/>
      <c r="AAK23" s="38"/>
      <c r="AAL23" s="38"/>
      <c r="AAM23" s="38"/>
      <c r="AAN23" s="38"/>
      <c r="AAO23" s="38"/>
      <c r="AAP23" s="38"/>
      <c r="AAQ23" s="38"/>
      <c r="AAR23" s="38"/>
      <c r="AAS23" s="38"/>
      <c r="AAT23" s="38"/>
      <c r="AAU23" s="38"/>
      <c r="AAV23" s="38"/>
      <c r="AAW23" s="38"/>
      <c r="AAX23" s="38"/>
      <c r="AAY23" s="38"/>
      <c r="AAZ23" s="38"/>
      <c r="ABA23" s="38"/>
      <c r="ABB23" s="38"/>
      <c r="ABC23" s="38"/>
      <c r="ABD23" s="38"/>
      <c r="ABE23" s="38"/>
      <c r="ABF23" s="38"/>
      <c r="ABG23" s="38"/>
      <c r="ABH23" s="38"/>
      <c r="ABI23" s="38"/>
      <c r="ABJ23" s="38"/>
      <c r="ABK23" s="38"/>
      <c r="ABL23" s="38"/>
      <c r="ABM23" s="38"/>
      <c r="ABN23" s="38"/>
      <c r="ABO23" s="38"/>
      <c r="ABP23" s="38"/>
      <c r="ABQ23" s="38"/>
      <c r="ABR23" s="38"/>
      <c r="ABS23" s="38"/>
      <c r="ABT23" s="38"/>
      <c r="ABU23" s="38"/>
      <c r="ABV23" s="38"/>
      <c r="ABW23" s="38"/>
      <c r="ABX23" s="38"/>
      <c r="ABY23" s="38"/>
      <c r="ABZ23" s="38"/>
      <c r="ACA23" s="38"/>
      <c r="ACB23" s="38"/>
      <c r="ACC23" s="38"/>
      <c r="ACD23" s="38"/>
      <c r="ACE23" s="38"/>
      <c r="ACF23" s="38"/>
      <c r="ACG23" s="38"/>
      <c r="ACH23" s="38"/>
      <c r="ACI23" s="38"/>
      <c r="ACJ23" s="38"/>
      <c r="ACK23" s="38"/>
      <c r="ACL23" s="38"/>
      <c r="ACM23" s="38"/>
      <c r="ACN23" s="38"/>
      <c r="ACO23" s="38"/>
      <c r="ACP23" s="38"/>
      <c r="ACQ23" s="38"/>
      <c r="ACR23" s="38"/>
      <c r="ACS23" s="38"/>
      <c r="ACT23" s="38"/>
      <c r="ACU23" s="38"/>
      <c r="ACV23" s="38"/>
      <c r="ACW23" s="38"/>
      <c r="ACX23" s="38"/>
      <c r="ACY23" s="38"/>
      <c r="ACZ23" s="38"/>
      <c r="ADA23" s="38"/>
      <c r="ADB23" s="38"/>
      <c r="ADC23" s="38"/>
      <c r="ADD23" s="38"/>
      <c r="ADE23" s="38"/>
      <c r="ADF23" s="38"/>
      <c r="ADG23" s="38"/>
      <c r="ADH23" s="38"/>
      <c r="ADI23" s="38"/>
      <c r="ADJ23" s="38"/>
      <c r="ADK23" s="38"/>
      <c r="ADL23" s="38"/>
      <c r="ADM23" s="38"/>
      <c r="ADN23" s="38"/>
      <c r="ADO23" s="38"/>
      <c r="ADP23" s="38"/>
      <c r="ADQ23" s="38"/>
      <c r="ADR23" s="38"/>
      <c r="ADS23" s="38"/>
      <c r="ADT23" s="38"/>
      <c r="ADU23" s="38"/>
      <c r="ADV23" s="38"/>
      <c r="ADW23" s="38"/>
      <c r="ADX23" s="38"/>
      <c r="ADY23" s="38"/>
      <c r="ADZ23" s="38"/>
      <c r="AEA23" s="38"/>
      <c r="AEB23" s="38"/>
      <c r="AEC23" s="38"/>
      <c r="AED23" s="38"/>
      <c r="AEE23" s="38"/>
      <c r="AEF23" s="38"/>
      <c r="AEG23" s="38"/>
      <c r="AEH23" s="38"/>
      <c r="AEI23" s="38"/>
      <c r="AEJ23" s="38"/>
      <c r="AEK23" s="38"/>
      <c r="AEL23" s="38"/>
      <c r="AEM23" s="38"/>
      <c r="AEN23" s="38"/>
      <c r="AEO23" s="38"/>
      <c r="AEP23" s="38"/>
      <c r="AEQ23" s="38"/>
      <c r="AER23" s="38"/>
      <c r="AES23" s="38"/>
      <c r="AET23" s="38"/>
      <c r="AEU23" s="38"/>
      <c r="AEV23" s="38"/>
      <c r="AEW23" s="38"/>
      <c r="AEX23" s="38"/>
      <c r="AEY23" s="38"/>
      <c r="AEZ23" s="38"/>
      <c r="AFA23" s="38"/>
      <c r="AFB23" s="38"/>
      <c r="AFC23" s="38"/>
      <c r="AFD23" s="38"/>
      <c r="AFE23" s="38"/>
      <c r="AFF23" s="38"/>
      <c r="AFG23" s="38"/>
      <c r="AFH23" s="38"/>
      <c r="AFI23" s="38"/>
      <c r="AFJ23" s="38"/>
      <c r="AFK23" s="38"/>
      <c r="AFL23" s="38"/>
      <c r="AFM23" s="38"/>
      <c r="AFN23" s="38"/>
      <c r="AFO23" s="38"/>
      <c r="AFP23" s="38"/>
      <c r="AFQ23" s="38"/>
      <c r="AFR23" s="38"/>
      <c r="AFS23" s="38"/>
      <c r="AFT23" s="38"/>
      <c r="AFU23" s="38"/>
      <c r="AFV23" s="38"/>
      <c r="AFW23" s="38"/>
      <c r="AFX23" s="38"/>
      <c r="AFY23" s="38"/>
      <c r="AFZ23" s="38"/>
      <c r="AGA23" s="38"/>
      <c r="AGB23" s="38"/>
      <c r="AGC23" s="38"/>
      <c r="AGD23" s="38"/>
      <c r="AGE23" s="38"/>
      <c r="AGF23" s="38"/>
      <c r="AGG23" s="38"/>
      <c r="AGH23" s="38"/>
      <c r="AGI23" s="38"/>
      <c r="AGJ23" s="38"/>
      <c r="AGK23" s="38"/>
      <c r="AGL23" s="38"/>
      <c r="AGM23" s="38"/>
      <c r="AGN23" s="38"/>
      <c r="AGO23" s="38"/>
      <c r="AGP23" s="38"/>
      <c r="AGQ23" s="38"/>
      <c r="AGR23" s="38"/>
      <c r="AGS23" s="38"/>
      <c r="AGT23" s="38"/>
      <c r="AGU23" s="38"/>
      <c r="AGV23" s="38"/>
      <c r="AGW23" s="38"/>
      <c r="AGX23" s="38"/>
      <c r="AGY23" s="38"/>
      <c r="AGZ23" s="38"/>
      <c r="AHA23" s="38"/>
      <c r="AHB23" s="38"/>
      <c r="AHC23" s="38"/>
      <c r="AHD23" s="38"/>
      <c r="AHE23" s="38"/>
      <c r="AHF23" s="38"/>
      <c r="AHG23" s="38"/>
      <c r="AHH23" s="38"/>
      <c r="AHI23" s="38"/>
      <c r="AHJ23" s="38"/>
      <c r="AHK23" s="38"/>
      <c r="AHL23" s="38"/>
      <c r="AHM23" s="38"/>
      <c r="AHN23" s="38"/>
      <c r="AHO23" s="38"/>
      <c r="AHP23" s="38"/>
      <c r="AHQ23" s="38"/>
      <c r="AHR23" s="38"/>
      <c r="AHS23" s="38"/>
      <c r="AHT23" s="38"/>
      <c r="AHU23" s="38"/>
      <c r="AHV23" s="38"/>
      <c r="AHW23" s="38"/>
      <c r="AHX23" s="38"/>
      <c r="AHY23" s="38"/>
      <c r="AHZ23" s="38"/>
      <c r="AIA23" s="38"/>
      <c r="AIB23" s="38"/>
      <c r="AIC23" s="38"/>
      <c r="AID23" s="38"/>
      <c r="AIE23" s="38"/>
      <c r="AIF23" s="38"/>
      <c r="AIG23" s="38"/>
      <c r="AIH23" s="38"/>
      <c r="AII23" s="38"/>
      <c r="AIJ23" s="38"/>
      <c r="AIK23" s="38"/>
      <c r="AIL23" s="38"/>
      <c r="AIM23" s="38"/>
      <c r="AIN23" s="38"/>
      <c r="AIO23" s="38"/>
      <c r="AIP23" s="38"/>
      <c r="AIQ23" s="38"/>
      <c r="AIR23" s="38"/>
      <c r="AIS23" s="38"/>
      <c r="AIT23" s="38"/>
      <c r="AIU23" s="38"/>
      <c r="AIV23" s="38"/>
      <c r="AIW23" s="38"/>
      <c r="AIX23" s="38"/>
      <c r="AIY23" s="38"/>
      <c r="AIZ23" s="38"/>
      <c r="AJA23" s="38"/>
      <c r="AJB23" s="38"/>
      <c r="AJC23" s="38"/>
      <c r="AJD23" s="38"/>
      <c r="AJE23" s="38"/>
      <c r="AJF23" s="38"/>
      <c r="AJG23" s="38"/>
      <c r="AJH23" s="38"/>
      <c r="AJI23" s="38"/>
      <c r="AJJ23" s="38"/>
      <c r="AJK23" s="38"/>
      <c r="AJL23" s="38"/>
      <c r="AJM23" s="38"/>
      <c r="AJN23" s="38"/>
      <c r="AJO23" s="38"/>
      <c r="AJP23" s="38"/>
      <c r="AJQ23" s="38"/>
      <c r="AJR23" s="38"/>
      <c r="AJS23" s="38"/>
      <c r="AJT23" s="38"/>
      <c r="AJU23" s="38"/>
      <c r="AJV23" s="38"/>
      <c r="AJW23" s="38"/>
      <c r="AJX23" s="38"/>
      <c r="AJY23" s="38"/>
      <c r="AJZ23" s="38"/>
      <c r="AKA23" s="38"/>
      <c r="AKB23" s="38"/>
      <c r="AKC23" s="38"/>
      <c r="AKD23" s="38"/>
      <c r="AKE23" s="38"/>
      <c r="AKF23" s="38"/>
      <c r="AKG23" s="38"/>
      <c r="AKH23" s="38"/>
      <c r="AKI23" s="38"/>
      <c r="AKJ23" s="38"/>
      <c r="AKK23" s="38"/>
      <c r="AKL23" s="38"/>
      <c r="AKM23" s="38"/>
      <c r="AKN23" s="38"/>
      <c r="AKO23" s="38"/>
      <c r="AKP23" s="38"/>
      <c r="AKQ23" s="38"/>
      <c r="AKR23" s="38"/>
      <c r="AKS23" s="38"/>
      <c r="AKT23" s="38"/>
      <c r="AKU23" s="38"/>
      <c r="AKV23" s="38"/>
      <c r="AKW23" s="38"/>
      <c r="AKX23" s="38"/>
      <c r="AKY23" s="38"/>
      <c r="AKZ23" s="38"/>
      <c r="ALA23" s="38"/>
      <c r="ALB23" s="38"/>
      <c r="ALC23" s="38"/>
      <c r="ALD23" s="38"/>
      <c r="ALE23" s="38"/>
      <c r="ALF23" s="38"/>
      <c r="ALG23" s="38"/>
      <c r="ALH23" s="38"/>
      <c r="ALI23" s="38"/>
      <c r="ALJ23" s="38"/>
      <c r="ALK23" s="38"/>
      <c r="ALL23" s="38"/>
      <c r="ALM23" s="38"/>
      <c r="ALN23" s="38"/>
      <c r="ALO23" s="38"/>
      <c r="ALP23" s="38"/>
      <c r="ALQ23" s="38"/>
      <c r="ALR23" s="38"/>
      <c r="ALS23" s="38"/>
      <c r="ALT23" s="38"/>
      <c r="ALU23" s="38"/>
      <c r="ALV23" s="38"/>
      <c r="ALW23" s="38"/>
      <c r="ALX23" s="38"/>
      <c r="ALY23" s="38"/>
      <c r="ALZ23" s="38"/>
      <c r="AMA23" s="38"/>
      <c r="AMB23" s="38"/>
      <c r="AMC23" s="38"/>
      <c r="AMD23" s="38"/>
      <c r="AME23" s="38"/>
      <c r="AMF23" s="38"/>
      <c r="AMG23" s="38"/>
      <c r="AMH23" s="38"/>
      <c r="AMI23" s="38"/>
      <c r="AMJ23" s="38"/>
      <c r="AMK23" s="38"/>
      <c r="AML23" s="38"/>
      <c r="AMM23" s="38"/>
      <c r="AMN23" s="38"/>
      <c r="AMO23" s="38"/>
      <c r="AMP23" s="38"/>
      <c r="AMQ23" s="38"/>
      <c r="AMR23" s="38"/>
      <c r="AMS23" s="38"/>
      <c r="AMT23" s="38"/>
      <c r="AMU23" s="38"/>
      <c r="AMV23" s="38"/>
      <c r="AMW23" s="38"/>
      <c r="AMX23" s="38"/>
      <c r="AMY23" s="38"/>
      <c r="AMZ23" s="38"/>
      <c r="ANA23" s="38"/>
      <c r="ANB23" s="38"/>
      <c r="ANC23" s="38"/>
      <c r="AND23" s="38"/>
      <c r="ANE23" s="38"/>
      <c r="ANF23" s="38"/>
      <c r="ANG23" s="38"/>
      <c r="ANH23" s="38"/>
      <c r="ANI23" s="38"/>
      <c r="ANJ23" s="38"/>
      <c r="ANK23" s="38"/>
      <c r="ANL23" s="38"/>
      <c r="ANM23" s="38"/>
      <c r="ANN23" s="38"/>
      <c r="ANO23" s="38"/>
      <c r="ANP23" s="38"/>
      <c r="ANQ23" s="38"/>
      <c r="ANR23" s="38"/>
      <c r="ANS23" s="38"/>
      <c r="ANT23" s="38"/>
      <c r="ANU23" s="38"/>
      <c r="ANV23" s="38"/>
      <c r="ANW23" s="38"/>
      <c r="ANX23" s="38"/>
      <c r="ANY23" s="38"/>
      <c r="ANZ23" s="38"/>
      <c r="AOA23" s="38"/>
      <c r="AOB23" s="38"/>
      <c r="AOC23" s="38"/>
      <c r="AOD23" s="38"/>
      <c r="AOE23" s="38"/>
      <c r="AOF23" s="38"/>
      <c r="AOG23" s="38"/>
      <c r="AOH23" s="38"/>
      <c r="AOI23" s="38"/>
      <c r="AOJ23" s="38"/>
      <c r="AOK23" s="38"/>
      <c r="AOL23" s="38"/>
      <c r="AOM23" s="38"/>
      <c r="AON23" s="38"/>
      <c r="AOO23" s="38"/>
      <c r="AOP23" s="38"/>
      <c r="AOQ23" s="38"/>
      <c r="AOR23" s="38"/>
      <c r="AOS23" s="38"/>
      <c r="AOT23" s="38"/>
      <c r="AOU23" s="38"/>
      <c r="AOV23" s="38"/>
      <c r="AOW23" s="38"/>
      <c r="AOX23" s="38"/>
      <c r="AOY23" s="38"/>
      <c r="AOZ23" s="38"/>
      <c r="APA23" s="38"/>
      <c r="APB23" s="38"/>
      <c r="APC23" s="38"/>
      <c r="APD23" s="38"/>
      <c r="APE23" s="38"/>
      <c r="APF23" s="38"/>
      <c r="APG23" s="38"/>
      <c r="APH23" s="38"/>
      <c r="API23" s="38"/>
      <c r="APJ23" s="38"/>
      <c r="APK23" s="38"/>
      <c r="APL23" s="38"/>
      <c r="APM23" s="38"/>
      <c r="APN23" s="38"/>
      <c r="APO23" s="38"/>
      <c r="APP23" s="38"/>
      <c r="APQ23" s="38"/>
      <c r="APR23" s="38"/>
      <c r="APS23" s="38"/>
      <c r="APT23" s="38"/>
      <c r="APU23" s="38"/>
      <c r="APV23" s="38"/>
      <c r="APW23" s="38"/>
      <c r="APX23" s="38"/>
      <c r="APY23" s="38"/>
      <c r="APZ23" s="38"/>
      <c r="AQA23" s="38"/>
      <c r="AQB23" s="38"/>
      <c r="AQC23" s="38"/>
      <c r="AQD23" s="38"/>
      <c r="AQE23" s="38"/>
      <c r="AQF23" s="38"/>
      <c r="AQG23" s="38"/>
      <c r="AQH23" s="38"/>
      <c r="AQI23" s="38"/>
      <c r="AQJ23" s="38"/>
      <c r="AQK23" s="38"/>
      <c r="AQL23" s="38"/>
      <c r="AQM23" s="38"/>
      <c r="AQN23" s="38"/>
      <c r="AQO23" s="38"/>
      <c r="AQP23" s="38"/>
      <c r="AQQ23" s="38"/>
      <c r="AQR23" s="38"/>
      <c r="AQS23" s="38"/>
      <c r="AQT23" s="38"/>
      <c r="AQU23" s="38"/>
      <c r="AQV23" s="38"/>
      <c r="AQW23" s="38"/>
      <c r="AQX23" s="38"/>
      <c r="AQY23" s="38"/>
      <c r="AQZ23" s="38"/>
      <c r="ARA23" s="38"/>
      <c r="ARB23" s="38"/>
      <c r="ARC23" s="38"/>
      <c r="ARD23" s="38"/>
      <c r="ARE23" s="38"/>
      <c r="ARF23" s="38"/>
      <c r="ARG23" s="38"/>
      <c r="ARH23" s="38"/>
      <c r="ARI23" s="38"/>
      <c r="ARJ23" s="38"/>
      <c r="ARK23" s="38"/>
      <c r="ARL23" s="38"/>
      <c r="ARM23" s="38"/>
      <c r="ARN23" s="38"/>
      <c r="ARO23" s="38"/>
      <c r="ARP23" s="38"/>
      <c r="ARQ23" s="38"/>
      <c r="ARR23" s="38"/>
      <c r="ARS23" s="38"/>
      <c r="ART23" s="38"/>
      <c r="ARU23" s="38"/>
      <c r="ARV23" s="38"/>
      <c r="ARW23" s="38"/>
      <c r="ARX23" s="38"/>
      <c r="ARY23" s="38"/>
      <c r="ARZ23" s="38"/>
      <c r="ASA23" s="38"/>
      <c r="ASB23" s="38"/>
      <c r="ASC23" s="38"/>
      <c r="ASD23" s="38"/>
      <c r="ASE23" s="38"/>
      <c r="ASF23" s="38"/>
      <c r="ASG23" s="38"/>
      <c r="ASH23" s="38"/>
      <c r="ASI23" s="38"/>
      <c r="ASJ23" s="38"/>
      <c r="ASK23" s="38"/>
      <c r="ASL23" s="38"/>
      <c r="ASM23" s="38"/>
      <c r="ASN23" s="38"/>
      <c r="ASO23" s="38"/>
      <c r="ASP23" s="38"/>
      <c r="ASQ23" s="38"/>
      <c r="ASR23" s="38"/>
      <c r="ASS23" s="38"/>
      <c r="AST23" s="38"/>
      <c r="ASU23" s="38"/>
      <c r="ASV23" s="38"/>
      <c r="ASW23" s="38"/>
      <c r="ASX23" s="38"/>
      <c r="ASY23" s="38"/>
      <c r="ASZ23" s="38"/>
      <c r="ATA23" s="38"/>
      <c r="ATB23" s="38"/>
      <c r="ATC23" s="38"/>
      <c r="ATD23" s="38"/>
      <c r="ATE23" s="38"/>
      <c r="ATF23" s="38"/>
      <c r="ATG23" s="38"/>
      <c r="ATH23" s="38"/>
      <c r="ATI23" s="38"/>
      <c r="ATJ23" s="38"/>
      <c r="ATK23" s="38"/>
      <c r="ATL23" s="38"/>
      <c r="ATM23" s="38"/>
      <c r="ATN23" s="38"/>
      <c r="ATO23" s="38"/>
      <c r="ATP23" s="38"/>
      <c r="ATQ23" s="38"/>
      <c r="ATR23" s="38"/>
      <c r="ATS23" s="38"/>
      <c r="ATT23" s="38"/>
      <c r="ATU23" s="38"/>
      <c r="ATV23" s="38"/>
      <c r="ATW23" s="38"/>
      <c r="ATX23" s="38"/>
      <c r="ATY23" s="38"/>
      <c r="ATZ23" s="38"/>
      <c r="AUA23" s="38"/>
      <c r="AUB23" s="38"/>
      <c r="AUC23" s="38"/>
      <c r="AUD23" s="38"/>
      <c r="AUE23" s="38"/>
      <c r="AUF23" s="38"/>
      <c r="AUG23" s="38"/>
      <c r="AUH23" s="38"/>
      <c r="AUI23" s="38"/>
      <c r="AUJ23" s="38"/>
      <c r="AUK23" s="38"/>
      <c r="AUL23" s="38"/>
      <c r="AUM23" s="38"/>
      <c r="AUN23" s="38"/>
      <c r="AUO23" s="38"/>
      <c r="AUP23" s="38"/>
      <c r="AUQ23" s="38"/>
      <c r="AUR23" s="38"/>
      <c r="AUS23" s="38"/>
      <c r="AUT23" s="38"/>
      <c r="AUU23" s="38"/>
      <c r="AUV23" s="38"/>
      <c r="AUW23" s="38"/>
      <c r="AUX23" s="38"/>
      <c r="AUY23" s="38"/>
      <c r="AUZ23" s="38"/>
      <c r="AVA23" s="38"/>
      <c r="AVB23" s="38"/>
      <c r="AVC23" s="38"/>
      <c r="AVD23" s="38"/>
      <c r="AVE23" s="38"/>
      <c r="AVF23" s="38"/>
      <c r="AVG23" s="38"/>
      <c r="AVH23" s="38"/>
      <c r="AVI23" s="38"/>
      <c r="AVJ23" s="38"/>
      <c r="AVK23" s="38"/>
      <c r="AVL23" s="38"/>
      <c r="AVM23" s="38"/>
      <c r="AVN23" s="38"/>
      <c r="AVO23" s="38"/>
      <c r="AVP23" s="38"/>
      <c r="AVQ23" s="38"/>
      <c r="AVR23" s="38"/>
      <c r="AVS23" s="38"/>
      <c r="AVT23" s="38"/>
      <c r="AVU23" s="38"/>
      <c r="AVV23" s="38"/>
      <c r="AVW23" s="38"/>
      <c r="AVX23" s="38"/>
      <c r="AVY23" s="38"/>
      <c r="AVZ23" s="38"/>
      <c r="AWA23" s="38"/>
      <c r="AWB23" s="38"/>
      <c r="AWC23" s="38"/>
      <c r="AWD23" s="38"/>
      <c r="AWE23" s="38"/>
      <c r="AWF23" s="38"/>
      <c r="AWG23" s="38"/>
      <c r="AWH23" s="38"/>
      <c r="AWI23" s="38"/>
      <c r="AWJ23" s="38"/>
      <c r="AWK23" s="38"/>
      <c r="AWL23" s="38"/>
      <c r="AWM23" s="38"/>
      <c r="AWN23" s="38"/>
      <c r="AWO23" s="38"/>
      <c r="AWP23" s="38"/>
      <c r="AWQ23" s="38"/>
      <c r="AWR23" s="38"/>
      <c r="AWS23" s="38"/>
      <c r="AWT23" s="38"/>
      <c r="AWU23" s="38"/>
      <c r="AWV23" s="38"/>
      <c r="AWW23" s="38"/>
      <c r="AWX23" s="38"/>
      <c r="AWY23" s="38"/>
      <c r="AWZ23" s="38"/>
      <c r="AXA23" s="38"/>
      <c r="AXB23" s="38"/>
      <c r="AXC23" s="38"/>
      <c r="AXD23" s="38"/>
      <c r="AXE23" s="38"/>
      <c r="AXF23" s="38"/>
      <c r="AXG23" s="38"/>
      <c r="AXH23" s="38"/>
      <c r="AXI23" s="38"/>
      <c r="AXJ23" s="38"/>
      <c r="AXK23" s="38"/>
      <c r="AXL23" s="38"/>
      <c r="AXM23" s="38"/>
      <c r="AXN23" s="38"/>
    </row>
    <row r="24" spans="1:1314" s="25" customFormat="1" ht="70.5" customHeight="1" thickBot="1">
      <c r="A24" s="182"/>
      <c r="B24" s="19"/>
      <c r="C24" s="183" t="s">
        <v>37</v>
      </c>
      <c r="D24" s="184" t="s">
        <v>4</v>
      </c>
      <c r="E24" s="185" t="s">
        <v>5</v>
      </c>
      <c r="F24" s="185" t="s">
        <v>6</v>
      </c>
      <c r="G24" s="185" t="s">
        <v>7</v>
      </c>
      <c r="H24" s="186" t="s">
        <v>8</v>
      </c>
      <c r="I24" s="49" t="s">
        <v>9</v>
      </c>
      <c r="J24" s="50" t="s">
        <v>10</v>
      </c>
      <c r="K24" s="49" t="s">
        <v>11</v>
      </c>
      <c r="L24" s="50" t="s">
        <v>12</v>
      </c>
      <c r="M24" s="49" t="s">
        <v>13</v>
      </c>
      <c r="N24" s="50" t="s">
        <v>14</v>
      </c>
      <c r="O24" s="187" t="s">
        <v>15</v>
      </c>
      <c r="P24" s="188" t="s">
        <v>16</v>
      </c>
      <c r="Q24" s="182"/>
      <c r="R24" s="19"/>
      <c r="S24" s="40"/>
      <c r="T24" s="40"/>
      <c r="U24" s="40"/>
      <c r="V24" s="40"/>
      <c r="W24" s="40"/>
      <c r="X24" s="40"/>
      <c r="Y24" s="40"/>
      <c r="Z24" s="40"/>
      <c r="AA24" s="40"/>
      <c r="AB24" s="32" t="s">
        <v>38</v>
      </c>
      <c r="AC24" s="32" t="s">
        <v>18</v>
      </c>
      <c r="AD24" s="32" t="s">
        <v>19</v>
      </c>
      <c r="AE24" s="32" t="s">
        <v>20</v>
      </c>
      <c r="AF24" s="32" t="s">
        <v>21</v>
      </c>
      <c r="AG24" s="32" t="s">
        <v>22</v>
      </c>
      <c r="AH24" s="32" t="s">
        <v>23</v>
      </c>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c r="IW24" s="40"/>
      <c r="IX24" s="40"/>
      <c r="IY24" s="40"/>
      <c r="IZ24" s="40"/>
      <c r="JA24" s="40"/>
      <c r="JB24" s="40"/>
      <c r="JC24" s="40"/>
      <c r="JD24" s="40"/>
      <c r="JE24" s="40"/>
      <c r="JF24" s="40"/>
      <c r="JG24" s="40"/>
      <c r="JH24" s="40"/>
      <c r="JI24" s="40"/>
      <c r="JJ24" s="40"/>
      <c r="JK24" s="40"/>
      <c r="JL24" s="40"/>
      <c r="JM24" s="40"/>
      <c r="JN24" s="40"/>
      <c r="JO24" s="40"/>
      <c r="JP24" s="40"/>
      <c r="JQ24" s="40"/>
      <c r="JR24" s="40"/>
      <c r="JS24" s="40"/>
      <c r="JT24" s="40"/>
      <c r="JU24" s="40"/>
      <c r="JV24" s="40"/>
      <c r="JW24" s="40"/>
      <c r="JX24" s="40"/>
      <c r="JY24" s="40"/>
      <c r="JZ24" s="40"/>
      <c r="KA24" s="40"/>
      <c r="KB24" s="40"/>
      <c r="KC24" s="40"/>
      <c r="KD24" s="40"/>
      <c r="KE24" s="40"/>
      <c r="KF24" s="40"/>
      <c r="KG24" s="40"/>
      <c r="KH24" s="40"/>
      <c r="KI24" s="40"/>
      <c r="KJ24" s="40"/>
      <c r="KK24" s="40"/>
      <c r="KL24" s="40"/>
      <c r="KM24" s="40"/>
      <c r="KN24" s="40"/>
      <c r="KO24" s="40"/>
      <c r="KP24" s="40"/>
      <c r="KQ24" s="40"/>
      <c r="KR24" s="40"/>
      <c r="KS24" s="40"/>
      <c r="KT24" s="40"/>
      <c r="KU24" s="40"/>
      <c r="KV24" s="40"/>
      <c r="KW24" s="40"/>
      <c r="KX24" s="40"/>
      <c r="KY24" s="40"/>
      <c r="KZ24" s="40"/>
      <c r="LA24" s="40"/>
      <c r="LB24" s="40"/>
      <c r="LC24" s="40"/>
      <c r="LD24" s="40"/>
      <c r="LE24" s="40"/>
      <c r="LF24" s="40"/>
      <c r="LG24" s="40"/>
      <c r="LH24" s="40"/>
      <c r="LI24" s="40"/>
      <c r="LJ24" s="40"/>
      <c r="LK24" s="40"/>
      <c r="LL24" s="40"/>
      <c r="LM24" s="40"/>
      <c r="LN24" s="40"/>
      <c r="LO24" s="40"/>
      <c r="LP24" s="40"/>
      <c r="LQ24" s="40"/>
      <c r="LR24" s="40"/>
      <c r="LS24" s="40"/>
      <c r="LT24" s="40"/>
      <c r="LU24" s="40"/>
      <c r="LV24" s="40"/>
      <c r="LW24" s="40"/>
      <c r="LX24" s="40"/>
      <c r="LY24" s="40"/>
      <c r="LZ24" s="40"/>
      <c r="MA24" s="40"/>
      <c r="MB24" s="40"/>
      <c r="MC24" s="40"/>
      <c r="MD24" s="40"/>
      <c r="ME24" s="40"/>
      <c r="MF24" s="40"/>
      <c r="MG24" s="40"/>
      <c r="MH24" s="40"/>
      <c r="MI24" s="40"/>
      <c r="MJ24" s="40"/>
      <c r="MK24" s="40"/>
      <c r="ML24" s="40"/>
      <c r="MM24" s="40"/>
      <c r="MN24" s="40"/>
      <c r="MO24" s="40"/>
      <c r="MP24" s="40"/>
      <c r="MQ24" s="40"/>
      <c r="MR24" s="40"/>
      <c r="MS24" s="40"/>
      <c r="MT24" s="40"/>
      <c r="MU24" s="40"/>
      <c r="MV24" s="40"/>
      <c r="MW24" s="40"/>
      <c r="MX24" s="40"/>
      <c r="MY24" s="40"/>
      <c r="MZ24" s="40"/>
      <c r="NA24" s="40"/>
      <c r="NB24" s="40"/>
      <c r="NC24" s="40"/>
      <c r="ND24" s="40"/>
      <c r="NE24" s="40"/>
      <c r="NF24" s="40"/>
      <c r="NG24" s="40"/>
      <c r="NH24" s="40"/>
      <c r="NI24" s="40"/>
      <c r="NJ24" s="40"/>
      <c r="NK24" s="40"/>
      <c r="NL24" s="40"/>
      <c r="NM24" s="40"/>
      <c r="NN24" s="40"/>
      <c r="NO24" s="40"/>
      <c r="NP24" s="40"/>
      <c r="NQ24" s="40"/>
      <c r="NR24" s="40"/>
      <c r="NS24" s="40"/>
      <c r="NT24" s="40"/>
      <c r="NU24" s="40"/>
      <c r="NV24" s="40"/>
      <c r="NW24" s="40"/>
      <c r="NX24" s="40"/>
      <c r="NY24" s="40"/>
      <c r="NZ24" s="40"/>
      <c r="OA24" s="40"/>
      <c r="OB24" s="40"/>
      <c r="OC24" s="40"/>
      <c r="OD24" s="40"/>
      <c r="OE24" s="40"/>
      <c r="OF24" s="40"/>
      <c r="OG24" s="40"/>
      <c r="OH24" s="40"/>
      <c r="OI24" s="40"/>
      <c r="OJ24" s="40"/>
      <c r="OK24" s="40"/>
      <c r="OL24" s="40"/>
      <c r="OM24" s="40"/>
      <c r="ON24" s="40"/>
      <c r="OO24" s="40"/>
      <c r="OP24" s="40"/>
      <c r="OQ24" s="40"/>
      <c r="OR24" s="40"/>
      <c r="OS24" s="40"/>
      <c r="OT24" s="40"/>
      <c r="OU24" s="40"/>
      <c r="OV24" s="40"/>
      <c r="OW24" s="40"/>
      <c r="OX24" s="40"/>
      <c r="OY24" s="40"/>
      <c r="OZ24" s="40"/>
      <c r="PA24" s="40"/>
      <c r="PB24" s="40"/>
      <c r="PC24" s="40"/>
      <c r="PD24" s="40"/>
      <c r="PE24" s="40"/>
      <c r="PF24" s="40"/>
      <c r="PG24" s="40"/>
      <c r="PH24" s="40"/>
      <c r="PI24" s="40"/>
      <c r="PJ24" s="40"/>
      <c r="PK24" s="40"/>
      <c r="PL24" s="40"/>
      <c r="PM24" s="40"/>
      <c r="PN24" s="40"/>
      <c r="PO24" s="40"/>
      <c r="PP24" s="40"/>
      <c r="PQ24" s="40"/>
      <c r="PR24" s="40"/>
      <c r="PS24" s="40"/>
      <c r="PT24" s="40"/>
      <c r="PU24" s="40"/>
      <c r="PV24" s="40"/>
      <c r="PW24" s="40"/>
      <c r="PX24" s="40"/>
      <c r="PY24" s="40"/>
      <c r="PZ24" s="40"/>
      <c r="QA24" s="40"/>
      <c r="QB24" s="40"/>
      <c r="QC24" s="40"/>
      <c r="QD24" s="40"/>
      <c r="QE24" s="40"/>
      <c r="QF24" s="40"/>
      <c r="QG24" s="40"/>
      <c r="QH24" s="40"/>
      <c r="QI24" s="40"/>
      <c r="QJ24" s="40"/>
      <c r="QK24" s="40"/>
      <c r="QL24" s="40"/>
      <c r="QM24" s="40"/>
      <c r="QN24" s="40"/>
      <c r="QO24" s="40"/>
      <c r="QP24" s="40"/>
      <c r="QQ24" s="40"/>
      <c r="QR24" s="40"/>
      <c r="QS24" s="40"/>
      <c r="QT24" s="40"/>
      <c r="QU24" s="40"/>
      <c r="QV24" s="40"/>
      <c r="QW24" s="40"/>
      <c r="QX24" s="40"/>
      <c r="QY24" s="40"/>
      <c r="QZ24" s="40"/>
      <c r="RA24" s="40"/>
      <c r="RB24" s="40"/>
      <c r="RC24" s="40"/>
      <c r="RD24" s="40"/>
      <c r="RE24" s="40"/>
      <c r="RF24" s="40"/>
      <c r="RG24" s="40"/>
      <c r="RH24" s="40"/>
      <c r="RI24" s="40"/>
      <c r="RJ24" s="40"/>
      <c r="RK24" s="40"/>
      <c r="RL24" s="40"/>
      <c r="RM24" s="40"/>
      <c r="RN24" s="40"/>
      <c r="RO24" s="40"/>
      <c r="RP24" s="40"/>
      <c r="RQ24" s="40"/>
      <c r="RR24" s="40"/>
      <c r="RS24" s="40"/>
      <c r="RT24" s="40"/>
      <c r="RU24" s="40"/>
      <c r="RV24" s="40"/>
      <c r="RW24" s="40"/>
      <c r="RX24" s="40"/>
      <c r="RY24" s="40"/>
      <c r="RZ24" s="40"/>
      <c r="SA24" s="40"/>
      <c r="SB24" s="40"/>
      <c r="SC24" s="40"/>
      <c r="SD24" s="40"/>
      <c r="SE24" s="40"/>
      <c r="SF24" s="40"/>
      <c r="SG24" s="40"/>
      <c r="SH24" s="40"/>
      <c r="SI24" s="40"/>
      <c r="SJ24" s="40"/>
      <c r="SK24" s="40"/>
      <c r="SL24" s="40"/>
      <c r="SM24" s="40"/>
      <c r="SN24" s="40"/>
      <c r="SO24" s="40"/>
      <c r="SP24" s="40"/>
      <c r="SQ24" s="40"/>
      <c r="SR24" s="40"/>
      <c r="SS24" s="40"/>
      <c r="ST24" s="40"/>
      <c r="SU24" s="40"/>
      <c r="SV24" s="40"/>
      <c r="SW24" s="40"/>
      <c r="SX24" s="40"/>
      <c r="SY24" s="40"/>
      <c r="SZ24" s="40"/>
      <c r="TA24" s="40"/>
      <c r="TB24" s="40"/>
      <c r="TC24" s="40"/>
      <c r="TD24" s="40"/>
      <c r="TE24" s="40"/>
      <c r="TF24" s="40"/>
      <c r="TG24" s="40"/>
      <c r="TH24" s="40"/>
      <c r="TI24" s="40"/>
      <c r="TJ24" s="40"/>
      <c r="TK24" s="40"/>
      <c r="TL24" s="40"/>
      <c r="TM24" s="40"/>
      <c r="TN24" s="40"/>
      <c r="TO24" s="40"/>
      <c r="TP24" s="40"/>
      <c r="TQ24" s="40"/>
      <c r="TR24" s="40"/>
      <c r="TS24" s="40"/>
      <c r="TT24" s="40"/>
      <c r="TU24" s="40"/>
      <c r="TV24" s="40"/>
      <c r="TW24" s="40"/>
      <c r="TX24" s="40"/>
      <c r="TY24" s="40"/>
      <c r="TZ24" s="40"/>
      <c r="UA24" s="40"/>
      <c r="UB24" s="40"/>
      <c r="UC24" s="40"/>
      <c r="UD24" s="40"/>
      <c r="UE24" s="40"/>
      <c r="UF24" s="40"/>
      <c r="UG24" s="40"/>
      <c r="UH24" s="40"/>
      <c r="UI24" s="40"/>
      <c r="UJ24" s="40"/>
      <c r="UK24" s="40"/>
      <c r="UL24" s="40"/>
      <c r="UM24" s="40"/>
      <c r="UN24" s="40"/>
      <c r="UO24" s="40"/>
      <c r="UP24" s="40"/>
      <c r="UQ24" s="40"/>
      <c r="UR24" s="40"/>
      <c r="US24" s="40"/>
      <c r="UT24" s="40"/>
      <c r="UU24" s="40"/>
      <c r="UV24" s="40"/>
      <c r="UW24" s="40"/>
      <c r="UX24" s="40"/>
      <c r="UY24" s="40"/>
      <c r="UZ24" s="40"/>
      <c r="VA24" s="40"/>
      <c r="VB24" s="40"/>
      <c r="VC24" s="40"/>
      <c r="VD24" s="40"/>
      <c r="VE24" s="40"/>
      <c r="VF24" s="40"/>
      <c r="VG24" s="40"/>
      <c r="VH24" s="40"/>
      <c r="VI24" s="40"/>
      <c r="VJ24" s="40"/>
      <c r="VK24" s="40"/>
      <c r="VL24" s="40"/>
      <c r="VM24" s="40"/>
      <c r="VN24" s="40"/>
      <c r="VO24" s="40"/>
      <c r="VP24" s="40"/>
      <c r="VQ24" s="40"/>
      <c r="VR24" s="40"/>
      <c r="VS24" s="40"/>
      <c r="VT24" s="40"/>
      <c r="VU24" s="40"/>
      <c r="VV24" s="40"/>
      <c r="VW24" s="40"/>
      <c r="VX24" s="40"/>
      <c r="VY24" s="40"/>
      <c r="VZ24" s="40"/>
      <c r="WA24" s="40"/>
      <c r="WB24" s="40"/>
      <c r="WC24" s="40"/>
      <c r="WD24" s="40"/>
      <c r="WE24" s="40"/>
      <c r="WF24" s="40"/>
      <c r="WG24" s="40"/>
      <c r="WH24" s="40"/>
      <c r="WI24" s="40"/>
      <c r="WJ24" s="40"/>
      <c r="WK24" s="40"/>
      <c r="WL24" s="40"/>
      <c r="WM24" s="40"/>
      <c r="WN24" s="40"/>
      <c r="WO24" s="40"/>
      <c r="WP24" s="40"/>
      <c r="WQ24" s="40"/>
      <c r="WR24" s="40"/>
      <c r="WS24" s="40"/>
      <c r="WT24" s="40"/>
      <c r="WU24" s="40"/>
      <c r="WV24" s="40"/>
      <c r="WW24" s="40"/>
      <c r="WX24" s="40"/>
      <c r="WY24" s="40"/>
      <c r="WZ24" s="40"/>
      <c r="XA24" s="40"/>
      <c r="XB24" s="40"/>
      <c r="XC24" s="40"/>
      <c r="XD24" s="40"/>
      <c r="XE24" s="40"/>
      <c r="XF24" s="40"/>
      <c r="XG24" s="40"/>
      <c r="XH24" s="40"/>
      <c r="XI24" s="40"/>
      <c r="XJ24" s="40"/>
      <c r="XK24" s="40"/>
      <c r="XL24" s="40"/>
      <c r="XM24" s="40"/>
      <c r="XN24" s="40"/>
      <c r="XO24" s="40"/>
      <c r="XP24" s="40"/>
      <c r="XQ24" s="40"/>
      <c r="XR24" s="40"/>
      <c r="XS24" s="40"/>
      <c r="XT24" s="40"/>
      <c r="XU24" s="40"/>
      <c r="XV24" s="40"/>
      <c r="XW24" s="40"/>
      <c r="XX24" s="40"/>
      <c r="XY24" s="40"/>
      <c r="XZ24" s="40"/>
      <c r="YA24" s="40"/>
      <c r="YB24" s="40"/>
      <c r="YC24" s="40"/>
      <c r="YD24" s="40"/>
      <c r="YE24" s="40"/>
      <c r="YF24" s="40"/>
      <c r="YG24" s="40"/>
      <c r="YH24" s="40"/>
      <c r="YI24" s="40"/>
      <c r="YJ24" s="40"/>
      <c r="YK24" s="40"/>
      <c r="YL24" s="40"/>
      <c r="YM24" s="40"/>
      <c r="YN24" s="40"/>
      <c r="YO24" s="40"/>
      <c r="YP24" s="40"/>
      <c r="YQ24" s="40"/>
      <c r="YR24" s="40"/>
      <c r="YS24" s="40"/>
      <c r="YT24" s="40"/>
      <c r="YU24" s="40"/>
      <c r="YV24" s="40"/>
      <c r="YW24" s="40"/>
      <c r="YX24" s="40"/>
      <c r="YY24" s="40"/>
      <c r="YZ24" s="40"/>
      <c r="ZA24" s="40"/>
      <c r="ZB24" s="40"/>
      <c r="ZC24" s="40"/>
      <c r="ZD24" s="40"/>
      <c r="ZE24" s="40"/>
      <c r="ZF24" s="40"/>
      <c r="ZG24" s="40"/>
      <c r="ZH24" s="40"/>
      <c r="ZI24" s="40"/>
      <c r="ZJ24" s="40"/>
      <c r="ZK24" s="40"/>
      <c r="ZL24" s="40"/>
      <c r="ZM24" s="40"/>
      <c r="ZN24" s="40"/>
      <c r="ZO24" s="40"/>
      <c r="ZP24" s="40"/>
      <c r="ZQ24" s="40"/>
      <c r="ZR24" s="40"/>
      <c r="ZS24" s="40"/>
      <c r="ZT24" s="40"/>
      <c r="ZU24" s="40"/>
      <c r="ZV24" s="40"/>
      <c r="ZW24" s="40"/>
      <c r="ZX24" s="40"/>
      <c r="ZY24" s="40"/>
      <c r="ZZ24" s="40"/>
      <c r="AAA24" s="40"/>
      <c r="AAB24" s="40"/>
      <c r="AAC24" s="40"/>
      <c r="AAD24" s="40"/>
      <c r="AAE24" s="40"/>
      <c r="AAF24" s="40"/>
      <c r="AAG24" s="40"/>
      <c r="AAH24" s="40"/>
      <c r="AAI24" s="40"/>
      <c r="AAJ24" s="40"/>
      <c r="AAK24" s="40"/>
      <c r="AAL24" s="40"/>
      <c r="AAM24" s="40"/>
      <c r="AAN24" s="40"/>
      <c r="AAO24" s="40"/>
      <c r="AAP24" s="40"/>
      <c r="AAQ24" s="40"/>
      <c r="AAR24" s="40"/>
      <c r="AAS24" s="40"/>
      <c r="AAT24" s="40"/>
      <c r="AAU24" s="40"/>
      <c r="AAV24" s="40"/>
      <c r="AAW24" s="40"/>
      <c r="AAX24" s="40"/>
      <c r="AAY24" s="40"/>
      <c r="AAZ24" s="40"/>
      <c r="ABA24" s="40"/>
      <c r="ABB24" s="40"/>
      <c r="ABC24" s="40"/>
      <c r="ABD24" s="40"/>
      <c r="ABE24" s="40"/>
      <c r="ABF24" s="40"/>
      <c r="ABG24" s="40"/>
      <c r="ABH24" s="40"/>
      <c r="ABI24" s="40"/>
      <c r="ABJ24" s="40"/>
      <c r="ABK24" s="40"/>
      <c r="ABL24" s="40"/>
      <c r="ABM24" s="40"/>
      <c r="ABN24" s="40"/>
      <c r="ABO24" s="40"/>
      <c r="ABP24" s="40"/>
      <c r="ABQ24" s="40"/>
      <c r="ABR24" s="40"/>
      <c r="ABS24" s="40"/>
      <c r="ABT24" s="40"/>
      <c r="ABU24" s="40"/>
      <c r="ABV24" s="40"/>
      <c r="ABW24" s="40"/>
      <c r="ABX24" s="40"/>
      <c r="ABY24" s="40"/>
      <c r="ABZ24" s="40"/>
      <c r="ACA24" s="40"/>
      <c r="ACB24" s="40"/>
      <c r="ACC24" s="40"/>
      <c r="ACD24" s="40"/>
      <c r="ACE24" s="40"/>
      <c r="ACF24" s="40"/>
      <c r="ACG24" s="40"/>
      <c r="ACH24" s="40"/>
      <c r="ACI24" s="40"/>
      <c r="ACJ24" s="40"/>
      <c r="ACK24" s="40"/>
      <c r="ACL24" s="40"/>
      <c r="ACM24" s="40"/>
      <c r="ACN24" s="40"/>
      <c r="ACO24" s="40"/>
      <c r="ACP24" s="40"/>
      <c r="ACQ24" s="40"/>
      <c r="ACR24" s="40"/>
      <c r="ACS24" s="40"/>
      <c r="ACT24" s="40"/>
      <c r="ACU24" s="40"/>
      <c r="ACV24" s="40"/>
      <c r="ACW24" s="40"/>
      <c r="ACX24" s="40"/>
      <c r="ACY24" s="40"/>
      <c r="ACZ24" s="40"/>
      <c r="ADA24" s="40"/>
      <c r="ADB24" s="40"/>
      <c r="ADC24" s="40"/>
      <c r="ADD24" s="40"/>
      <c r="ADE24" s="40"/>
      <c r="ADF24" s="40"/>
      <c r="ADG24" s="40"/>
      <c r="ADH24" s="40"/>
      <c r="ADI24" s="40"/>
      <c r="ADJ24" s="40"/>
      <c r="ADK24" s="40"/>
      <c r="ADL24" s="40"/>
      <c r="ADM24" s="40"/>
      <c r="ADN24" s="40"/>
      <c r="ADO24" s="40"/>
      <c r="ADP24" s="40"/>
      <c r="ADQ24" s="40"/>
      <c r="ADR24" s="40"/>
      <c r="ADS24" s="40"/>
      <c r="ADT24" s="40"/>
      <c r="ADU24" s="40"/>
      <c r="ADV24" s="40"/>
      <c r="ADW24" s="40"/>
      <c r="ADX24" s="40"/>
      <c r="ADY24" s="40"/>
      <c r="ADZ24" s="40"/>
      <c r="AEA24" s="40"/>
      <c r="AEB24" s="40"/>
      <c r="AEC24" s="40"/>
      <c r="AED24" s="40"/>
      <c r="AEE24" s="40"/>
      <c r="AEF24" s="40"/>
      <c r="AEG24" s="40"/>
      <c r="AEH24" s="40"/>
      <c r="AEI24" s="40"/>
      <c r="AEJ24" s="40"/>
      <c r="AEK24" s="40"/>
      <c r="AEL24" s="40"/>
      <c r="AEM24" s="40"/>
      <c r="AEN24" s="40"/>
      <c r="AEO24" s="40"/>
      <c r="AEP24" s="40"/>
      <c r="AEQ24" s="40"/>
      <c r="AER24" s="40"/>
      <c r="AES24" s="40"/>
      <c r="AET24" s="40"/>
      <c r="AEU24" s="40"/>
      <c r="AEV24" s="40"/>
      <c r="AEW24" s="40"/>
      <c r="AEX24" s="40"/>
      <c r="AEY24" s="40"/>
      <c r="AEZ24" s="40"/>
      <c r="AFA24" s="40"/>
      <c r="AFB24" s="40"/>
      <c r="AFC24" s="40"/>
      <c r="AFD24" s="40"/>
      <c r="AFE24" s="40"/>
      <c r="AFF24" s="40"/>
      <c r="AFG24" s="40"/>
      <c r="AFH24" s="40"/>
      <c r="AFI24" s="40"/>
      <c r="AFJ24" s="40"/>
      <c r="AFK24" s="40"/>
      <c r="AFL24" s="40"/>
      <c r="AFM24" s="40"/>
      <c r="AFN24" s="40"/>
      <c r="AFO24" s="40"/>
      <c r="AFP24" s="40"/>
      <c r="AFQ24" s="40"/>
      <c r="AFR24" s="40"/>
      <c r="AFS24" s="40"/>
      <c r="AFT24" s="40"/>
      <c r="AFU24" s="40"/>
      <c r="AFV24" s="40"/>
      <c r="AFW24" s="40"/>
      <c r="AFX24" s="40"/>
      <c r="AFY24" s="40"/>
      <c r="AFZ24" s="40"/>
      <c r="AGA24" s="40"/>
      <c r="AGB24" s="40"/>
      <c r="AGC24" s="40"/>
      <c r="AGD24" s="40"/>
      <c r="AGE24" s="40"/>
      <c r="AGF24" s="40"/>
      <c r="AGG24" s="40"/>
      <c r="AGH24" s="40"/>
      <c r="AGI24" s="40"/>
      <c r="AGJ24" s="40"/>
      <c r="AGK24" s="40"/>
      <c r="AGL24" s="40"/>
      <c r="AGM24" s="40"/>
      <c r="AGN24" s="40"/>
      <c r="AGO24" s="40"/>
      <c r="AGP24" s="40"/>
      <c r="AGQ24" s="40"/>
      <c r="AGR24" s="40"/>
      <c r="AGS24" s="40"/>
      <c r="AGT24" s="40"/>
      <c r="AGU24" s="40"/>
      <c r="AGV24" s="40"/>
      <c r="AGW24" s="40"/>
      <c r="AGX24" s="40"/>
      <c r="AGY24" s="40"/>
      <c r="AGZ24" s="40"/>
      <c r="AHA24" s="40"/>
      <c r="AHB24" s="40"/>
      <c r="AHC24" s="40"/>
      <c r="AHD24" s="40"/>
      <c r="AHE24" s="40"/>
      <c r="AHF24" s="40"/>
      <c r="AHG24" s="40"/>
      <c r="AHH24" s="40"/>
      <c r="AHI24" s="40"/>
      <c r="AHJ24" s="40"/>
      <c r="AHK24" s="40"/>
      <c r="AHL24" s="40"/>
      <c r="AHM24" s="40"/>
      <c r="AHN24" s="40"/>
      <c r="AHO24" s="40"/>
      <c r="AHP24" s="40"/>
      <c r="AHQ24" s="40"/>
      <c r="AHR24" s="40"/>
      <c r="AHS24" s="40"/>
      <c r="AHT24" s="40"/>
      <c r="AHU24" s="40"/>
      <c r="AHV24" s="40"/>
      <c r="AHW24" s="40"/>
      <c r="AHX24" s="40"/>
      <c r="AHY24" s="40"/>
      <c r="AHZ24" s="40"/>
      <c r="AIA24" s="40"/>
      <c r="AIB24" s="40"/>
      <c r="AIC24" s="40"/>
      <c r="AID24" s="40"/>
      <c r="AIE24" s="40"/>
      <c r="AIF24" s="40"/>
      <c r="AIG24" s="40"/>
      <c r="AIH24" s="40"/>
      <c r="AII24" s="40"/>
      <c r="AIJ24" s="40"/>
      <c r="AIK24" s="40"/>
      <c r="AIL24" s="40"/>
      <c r="AIM24" s="40"/>
      <c r="AIN24" s="40"/>
      <c r="AIO24" s="40"/>
      <c r="AIP24" s="40"/>
      <c r="AIQ24" s="40"/>
      <c r="AIR24" s="40"/>
      <c r="AIS24" s="40"/>
      <c r="AIT24" s="40"/>
      <c r="AIU24" s="40"/>
      <c r="AIV24" s="40"/>
      <c r="AIW24" s="40"/>
      <c r="AIX24" s="40"/>
      <c r="AIY24" s="40"/>
      <c r="AIZ24" s="40"/>
      <c r="AJA24" s="40"/>
      <c r="AJB24" s="40"/>
      <c r="AJC24" s="40"/>
      <c r="AJD24" s="40"/>
      <c r="AJE24" s="40"/>
      <c r="AJF24" s="40"/>
      <c r="AJG24" s="40"/>
      <c r="AJH24" s="40"/>
      <c r="AJI24" s="40"/>
      <c r="AJJ24" s="40"/>
      <c r="AJK24" s="40"/>
      <c r="AJL24" s="40"/>
      <c r="AJM24" s="40"/>
      <c r="AJN24" s="40"/>
      <c r="AJO24" s="40"/>
      <c r="AJP24" s="40"/>
      <c r="AJQ24" s="40"/>
      <c r="AJR24" s="40"/>
      <c r="AJS24" s="40"/>
      <c r="AJT24" s="40"/>
      <c r="AJU24" s="40"/>
      <c r="AJV24" s="40"/>
      <c r="AJW24" s="40"/>
      <c r="AJX24" s="40"/>
      <c r="AJY24" s="40"/>
      <c r="AJZ24" s="40"/>
      <c r="AKA24" s="40"/>
      <c r="AKB24" s="40"/>
      <c r="AKC24" s="40"/>
      <c r="AKD24" s="40"/>
      <c r="AKE24" s="40"/>
      <c r="AKF24" s="40"/>
      <c r="AKG24" s="40"/>
      <c r="AKH24" s="40"/>
      <c r="AKI24" s="40"/>
      <c r="AKJ24" s="40"/>
      <c r="AKK24" s="40"/>
      <c r="AKL24" s="40"/>
      <c r="AKM24" s="40"/>
      <c r="AKN24" s="40"/>
      <c r="AKO24" s="40"/>
      <c r="AKP24" s="40"/>
      <c r="AKQ24" s="40"/>
      <c r="AKR24" s="40"/>
      <c r="AKS24" s="40"/>
      <c r="AKT24" s="40"/>
      <c r="AKU24" s="40"/>
      <c r="AKV24" s="40"/>
      <c r="AKW24" s="40"/>
      <c r="AKX24" s="40"/>
      <c r="AKY24" s="40"/>
      <c r="AKZ24" s="40"/>
      <c r="ALA24" s="40"/>
      <c r="ALB24" s="40"/>
      <c r="ALC24" s="40"/>
      <c r="ALD24" s="40"/>
      <c r="ALE24" s="40"/>
      <c r="ALF24" s="40"/>
      <c r="ALG24" s="40"/>
      <c r="ALH24" s="40"/>
      <c r="ALI24" s="40"/>
      <c r="ALJ24" s="40"/>
      <c r="ALK24" s="40"/>
      <c r="ALL24" s="40"/>
      <c r="ALM24" s="40"/>
      <c r="ALN24" s="40"/>
      <c r="ALO24" s="40"/>
      <c r="ALP24" s="40"/>
      <c r="ALQ24" s="40"/>
      <c r="ALR24" s="40"/>
      <c r="ALS24" s="40"/>
      <c r="ALT24" s="40"/>
      <c r="ALU24" s="40"/>
      <c r="ALV24" s="40"/>
      <c r="ALW24" s="40"/>
      <c r="ALX24" s="40"/>
      <c r="ALY24" s="40"/>
      <c r="ALZ24" s="40"/>
      <c r="AMA24" s="40"/>
      <c r="AMB24" s="40"/>
      <c r="AMC24" s="40"/>
      <c r="AMD24" s="40"/>
      <c r="AME24" s="40"/>
      <c r="AMF24" s="40"/>
      <c r="AMG24" s="40"/>
      <c r="AMH24" s="40"/>
      <c r="AMI24" s="40"/>
      <c r="AMJ24" s="40"/>
      <c r="AMK24" s="40"/>
      <c r="AML24" s="40"/>
      <c r="AMM24" s="40"/>
      <c r="AMN24" s="40"/>
      <c r="AMO24" s="40"/>
      <c r="AMP24" s="40"/>
      <c r="AMQ24" s="40"/>
      <c r="AMR24" s="40"/>
      <c r="AMS24" s="40"/>
      <c r="AMT24" s="40"/>
      <c r="AMU24" s="40"/>
      <c r="AMV24" s="40"/>
      <c r="AMW24" s="40"/>
      <c r="AMX24" s="40"/>
      <c r="AMY24" s="40"/>
      <c r="AMZ24" s="40"/>
      <c r="ANA24" s="40"/>
      <c r="ANB24" s="40"/>
      <c r="ANC24" s="40"/>
      <c r="AND24" s="40"/>
      <c r="ANE24" s="40"/>
      <c r="ANF24" s="40"/>
      <c r="ANG24" s="40"/>
      <c r="ANH24" s="40"/>
      <c r="ANI24" s="40"/>
      <c r="ANJ24" s="40"/>
      <c r="ANK24" s="40"/>
      <c r="ANL24" s="40"/>
      <c r="ANM24" s="40"/>
      <c r="ANN24" s="40"/>
      <c r="ANO24" s="40"/>
      <c r="ANP24" s="40"/>
      <c r="ANQ24" s="40"/>
      <c r="ANR24" s="40"/>
      <c r="ANS24" s="40"/>
      <c r="ANT24" s="40"/>
      <c r="ANU24" s="40"/>
      <c r="ANV24" s="40"/>
      <c r="ANW24" s="40"/>
      <c r="ANX24" s="40"/>
      <c r="ANY24" s="40"/>
      <c r="ANZ24" s="40"/>
      <c r="AOA24" s="40"/>
      <c r="AOB24" s="40"/>
      <c r="AOC24" s="40"/>
      <c r="AOD24" s="40"/>
      <c r="AOE24" s="40"/>
      <c r="AOF24" s="40"/>
      <c r="AOG24" s="40"/>
      <c r="AOH24" s="40"/>
      <c r="AOI24" s="40"/>
      <c r="AOJ24" s="40"/>
      <c r="AOK24" s="40"/>
      <c r="AOL24" s="40"/>
      <c r="AOM24" s="40"/>
      <c r="AON24" s="40"/>
      <c r="AOO24" s="40"/>
      <c r="AOP24" s="40"/>
      <c r="AOQ24" s="40"/>
      <c r="AOR24" s="40"/>
      <c r="AOS24" s="40"/>
      <c r="AOT24" s="40"/>
      <c r="AOU24" s="40"/>
      <c r="AOV24" s="40"/>
      <c r="AOW24" s="40"/>
      <c r="AOX24" s="40"/>
      <c r="AOY24" s="40"/>
      <c r="AOZ24" s="40"/>
      <c r="APA24" s="40"/>
      <c r="APB24" s="40"/>
      <c r="APC24" s="40"/>
      <c r="APD24" s="40"/>
      <c r="APE24" s="40"/>
      <c r="APF24" s="40"/>
      <c r="APG24" s="40"/>
      <c r="APH24" s="40"/>
      <c r="API24" s="40"/>
      <c r="APJ24" s="40"/>
      <c r="APK24" s="40"/>
      <c r="APL24" s="40"/>
      <c r="APM24" s="40"/>
      <c r="APN24" s="40"/>
      <c r="APO24" s="40"/>
      <c r="APP24" s="40"/>
      <c r="APQ24" s="40"/>
      <c r="APR24" s="40"/>
      <c r="APS24" s="40"/>
      <c r="APT24" s="40"/>
      <c r="APU24" s="40"/>
      <c r="APV24" s="40"/>
      <c r="APW24" s="40"/>
      <c r="APX24" s="40"/>
      <c r="APY24" s="40"/>
      <c r="APZ24" s="40"/>
      <c r="AQA24" s="40"/>
      <c r="AQB24" s="40"/>
      <c r="AQC24" s="40"/>
      <c r="AQD24" s="40"/>
      <c r="AQE24" s="40"/>
      <c r="AQF24" s="40"/>
      <c r="AQG24" s="40"/>
      <c r="AQH24" s="40"/>
      <c r="AQI24" s="40"/>
      <c r="AQJ24" s="40"/>
      <c r="AQK24" s="40"/>
      <c r="AQL24" s="40"/>
      <c r="AQM24" s="40"/>
      <c r="AQN24" s="40"/>
      <c r="AQO24" s="40"/>
      <c r="AQP24" s="40"/>
      <c r="AQQ24" s="40"/>
      <c r="AQR24" s="40"/>
      <c r="AQS24" s="40"/>
      <c r="AQT24" s="40"/>
      <c r="AQU24" s="40"/>
      <c r="AQV24" s="40"/>
      <c r="AQW24" s="40"/>
      <c r="AQX24" s="40"/>
      <c r="AQY24" s="40"/>
      <c r="AQZ24" s="40"/>
      <c r="ARA24" s="40"/>
      <c r="ARB24" s="40"/>
      <c r="ARC24" s="40"/>
      <c r="ARD24" s="40"/>
      <c r="ARE24" s="40"/>
      <c r="ARF24" s="40"/>
      <c r="ARG24" s="40"/>
      <c r="ARH24" s="40"/>
      <c r="ARI24" s="40"/>
      <c r="ARJ24" s="40"/>
      <c r="ARK24" s="40"/>
      <c r="ARL24" s="40"/>
      <c r="ARM24" s="40"/>
      <c r="ARN24" s="40"/>
      <c r="ARO24" s="40"/>
      <c r="ARP24" s="40"/>
      <c r="ARQ24" s="40"/>
      <c r="ARR24" s="40"/>
      <c r="ARS24" s="40"/>
      <c r="ART24" s="40"/>
      <c r="ARU24" s="40"/>
      <c r="ARV24" s="40"/>
      <c r="ARW24" s="40"/>
      <c r="ARX24" s="40"/>
      <c r="ARY24" s="40"/>
      <c r="ARZ24" s="40"/>
      <c r="ASA24" s="40"/>
      <c r="ASB24" s="40"/>
      <c r="ASC24" s="40"/>
      <c r="ASD24" s="40"/>
      <c r="ASE24" s="40"/>
      <c r="ASF24" s="40"/>
      <c r="ASG24" s="40"/>
      <c r="ASH24" s="40"/>
      <c r="ASI24" s="40"/>
      <c r="ASJ24" s="40"/>
      <c r="ASK24" s="40"/>
      <c r="ASL24" s="40"/>
      <c r="ASM24" s="40"/>
      <c r="ASN24" s="40"/>
      <c r="ASO24" s="40"/>
      <c r="ASP24" s="40"/>
      <c r="ASQ24" s="40"/>
      <c r="ASR24" s="40"/>
      <c r="ASS24" s="40"/>
      <c r="AST24" s="40"/>
      <c r="ASU24" s="40"/>
      <c r="ASV24" s="40"/>
      <c r="ASW24" s="40"/>
      <c r="ASX24" s="40"/>
      <c r="ASY24" s="40"/>
      <c r="ASZ24" s="40"/>
      <c r="ATA24" s="40"/>
      <c r="ATB24" s="40"/>
      <c r="ATC24" s="40"/>
      <c r="ATD24" s="40"/>
      <c r="ATE24" s="40"/>
      <c r="ATF24" s="40"/>
      <c r="ATG24" s="40"/>
      <c r="ATH24" s="40"/>
      <c r="ATI24" s="40"/>
      <c r="ATJ24" s="40"/>
      <c r="ATK24" s="40"/>
      <c r="ATL24" s="40"/>
      <c r="ATM24" s="40"/>
      <c r="ATN24" s="40"/>
      <c r="ATO24" s="40"/>
      <c r="ATP24" s="40"/>
      <c r="ATQ24" s="40"/>
      <c r="ATR24" s="40"/>
      <c r="ATS24" s="40"/>
      <c r="ATT24" s="40"/>
      <c r="ATU24" s="40"/>
      <c r="ATV24" s="40"/>
      <c r="ATW24" s="40"/>
      <c r="ATX24" s="40"/>
      <c r="ATY24" s="40"/>
      <c r="ATZ24" s="40"/>
      <c r="AUA24" s="40"/>
      <c r="AUB24" s="40"/>
      <c r="AUC24" s="40"/>
      <c r="AUD24" s="40"/>
      <c r="AUE24" s="40"/>
      <c r="AUF24" s="40"/>
      <c r="AUG24" s="40"/>
      <c r="AUH24" s="40"/>
      <c r="AUI24" s="40"/>
      <c r="AUJ24" s="40"/>
      <c r="AUK24" s="40"/>
      <c r="AUL24" s="40"/>
      <c r="AUM24" s="40"/>
      <c r="AUN24" s="40"/>
      <c r="AUO24" s="40"/>
      <c r="AUP24" s="40"/>
      <c r="AUQ24" s="40"/>
      <c r="AUR24" s="40"/>
      <c r="AUS24" s="40"/>
      <c r="AUT24" s="40"/>
      <c r="AUU24" s="40"/>
      <c r="AUV24" s="40"/>
      <c r="AUW24" s="40"/>
      <c r="AUX24" s="40"/>
      <c r="AUY24" s="40"/>
      <c r="AUZ24" s="40"/>
      <c r="AVA24" s="40"/>
      <c r="AVB24" s="40"/>
      <c r="AVC24" s="40"/>
      <c r="AVD24" s="40"/>
      <c r="AVE24" s="40"/>
      <c r="AVF24" s="40"/>
      <c r="AVG24" s="40"/>
      <c r="AVH24" s="40"/>
      <c r="AVI24" s="40"/>
      <c r="AVJ24" s="40"/>
      <c r="AVK24" s="40"/>
      <c r="AVL24" s="40"/>
      <c r="AVM24" s="40"/>
      <c r="AVN24" s="40"/>
      <c r="AVO24" s="40"/>
      <c r="AVP24" s="40"/>
      <c r="AVQ24" s="40"/>
      <c r="AVR24" s="40"/>
      <c r="AVS24" s="40"/>
      <c r="AVT24" s="40"/>
      <c r="AVU24" s="40"/>
      <c r="AVV24" s="40"/>
      <c r="AVW24" s="40"/>
      <c r="AVX24" s="40"/>
      <c r="AVY24" s="40"/>
      <c r="AVZ24" s="40"/>
      <c r="AWA24" s="40"/>
      <c r="AWB24" s="40"/>
      <c r="AWC24" s="40"/>
      <c r="AWD24" s="40"/>
      <c r="AWE24" s="40"/>
      <c r="AWF24" s="40"/>
      <c r="AWG24" s="40"/>
      <c r="AWH24" s="40"/>
      <c r="AWI24" s="40"/>
      <c r="AWJ24" s="40"/>
      <c r="AWK24" s="40"/>
      <c r="AWL24" s="40"/>
      <c r="AWM24" s="40"/>
      <c r="AWN24" s="40"/>
      <c r="AWO24" s="40"/>
      <c r="AWP24" s="40"/>
      <c r="AWQ24" s="40"/>
      <c r="AWR24" s="40"/>
      <c r="AWS24" s="40"/>
      <c r="AWT24" s="40"/>
      <c r="AWU24" s="40"/>
      <c r="AWV24" s="40"/>
      <c r="AWW24" s="40"/>
      <c r="AWX24" s="40"/>
      <c r="AWY24" s="40"/>
      <c r="AWZ24" s="40"/>
      <c r="AXA24" s="40"/>
      <c r="AXB24" s="40"/>
      <c r="AXC24" s="40"/>
      <c r="AXD24" s="40"/>
      <c r="AXE24" s="40"/>
      <c r="AXF24" s="40"/>
      <c r="AXG24" s="40"/>
      <c r="AXH24" s="40"/>
      <c r="AXI24" s="40"/>
      <c r="AXJ24" s="40"/>
      <c r="AXK24" s="40"/>
      <c r="AXL24" s="40"/>
      <c r="AXM24" s="40"/>
      <c r="AXN24" s="40"/>
    </row>
    <row r="25" spans="1:1314" s="25" customFormat="1" ht="27.6" customHeight="1" thickBot="1">
      <c r="A25" s="182"/>
      <c r="B25" s="19"/>
      <c r="C25" s="189" t="s">
        <v>24</v>
      </c>
      <c r="D25" s="190" t="s">
        <v>25</v>
      </c>
      <c r="E25" s="191" t="s">
        <v>26</v>
      </c>
      <c r="F25" s="191" t="s">
        <v>27</v>
      </c>
      <c r="G25" s="191" t="s">
        <v>28</v>
      </c>
      <c r="H25" s="192" t="s">
        <v>29</v>
      </c>
      <c r="I25" s="51" t="s">
        <v>30</v>
      </c>
      <c r="J25" s="52" t="s">
        <v>31</v>
      </c>
      <c r="K25" s="51" t="s">
        <v>32</v>
      </c>
      <c r="L25" s="52"/>
      <c r="M25" s="51" t="s">
        <v>33</v>
      </c>
      <c r="N25" s="52" t="s">
        <v>34</v>
      </c>
      <c r="O25" s="193" t="s">
        <v>35</v>
      </c>
      <c r="P25" s="193" t="s">
        <v>35</v>
      </c>
      <c r="Q25" s="182"/>
      <c r="R25" s="19"/>
      <c r="S25" s="40"/>
      <c r="T25" s="40"/>
      <c r="U25" s="40"/>
      <c r="V25" s="40"/>
      <c r="W25" s="40"/>
      <c r="X25" s="40"/>
      <c r="Y25" s="40"/>
      <c r="Z25" s="40"/>
      <c r="AA25" s="40"/>
      <c r="AB25" s="44"/>
      <c r="AC25" s="44">
        <f>SUM(AC26:AC38)</f>
        <v>0</v>
      </c>
      <c r="AD25" s="44">
        <f t="shared" ref="AD25:AH25" si="13">SUM(AD26:AD38)</f>
        <v>0</v>
      </c>
      <c r="AE25" s="44">
        <f t="shared" si="13"/>
        <v>0</v>
      </c>
      <c r="AF25" s="44">
        <f t="shared" si="13"/>
        <v>0</v>
      </c>
      <c r="AG25" s="44">
        <f t="shared" si="13"/>
        <v>0</v>
      </c>
      <c r="AH25" s="44">
        <f t="shared" si="13"/>
        <v>0</v>
      </c>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c r="IW25" s="40"/>
      <c r="IX25" s="40"/>
      <c r="IY25" s="40"/>
      <c r="IZ25" s="40"/>
      <c r="JA25" s="40"/>
      <c r="JB25" s="40"/>
      <c r="JC25" s="40"/>
      <c r="JD25" s="40"/>
      <c r="JE25" s="40"/>
      <c r="JF25" s="40"/>
      <c r="JG25" s="40"/>
      <c r="JH25" s="40"/>
      <c r="JI25" s="40"/>
      <c r="JJ25" s="40"/>
      <c r="JK25" s="40"/>
      <c r="JL25" s="40"/>
      <c r="JM25" s="40"/>
      <c r="JN25" s="40"/>
      <c r="JO25" s="40"/>
      <c r="JP25" s="40"/>
      <c r="JQ25" s="40"/>
      <c r="JR25" s="40"/>
      <c r="JS25" s="40"/>
      <c r="JT25" s="40"/>
      <c r="JU25" s="40"/>
      <c r="JV25" s="40"/>
      <c r="JW25" s="40"/>
      <c r="JX25" s="40"/>
      <c r="JY25" s="40"/>
      <c r="JZ25" s="40"/>
      <c r="KA25" s="40"/>
      <c r="KB25" s="40"/>
      <c r="KC25" s="40"/>
      <c r="KD25" s="40"/>
      <c r="KE25" s="40"/>
      <c r="KF25" s="40"/>
      <c r="KG25" s="40"/>
      <c r="KH25" s="40"/>
      <c r="KI25" s="40"/>
      <c r="KJ25" s="40"/>
      <c r="KK25" s="40"/>
      <c r="KL25" s="40"/>
      <c r="KM25" s="40"/>
      <c r="KN25" s="40"/>
      <c r="KO25" s="40"/>
      <c r="KP25" s="40"/>
      <c r="KQ25" s="40"/>
      <c r="KR25" s="40"/>
      <c r="KS25" s="40"/>
      <c r="KT25" s="40"/>
      <c r="KU25" s="40"/>
      <c r="KV25" s="40"/>
      <c r="KW25" s="40"/>
      <c r="KX25" s="40"/>
      <c r="KY25" s="40"/>
      <c r="KZ25" s="40"/>
      <c r="LA25" s="40"/>
      <c r="LB25" s="40"/>
      <c r="LC25" s="40"/>
      <c r="LD25" s="40"/>
      <c r="LE25" s="40"/>
      <c r="LF25" s="40"/>
      <c r="LG25" s="40"/>
      <c r="LH25" s="40"/>
      <c r="LI25" s="40"/>
      <c r="LJ25" s="40"/>
      <c r="LK25" s="40"/>
      <c r="LL25" s="40"/>
      <c r="LM25" s="40"/>
      <c r="LN25" s="40"/>
      <c r="LO25" s="40"/>
      <c r="LP25" s="40"/>
      <c r="LQ25" s="40"/>
      <c r="LR25" s="40"/>
      <c r="LS25" s="40"/>
      <c r="LT25" s="40"/>
      <c r="LU25" s="40"/>
      <c r="LV25" s="40"/>
      <c r="LW25" s="40"/>
      <c r="LX25" s="40"/>
      <c r="LY25" s="40"/>
      <c r="LZ25" s="40"/>
      <c r="MA25" s="40"/>
      <c r="MB25" s="40"/>
      <c r="MC25" s="40"/>
      <c r="MD25" s="40"/>
      <c r="ME25" s="40"/>
      <c r="MF25" s="40"/>
      <c r="MG25" s="40"/>
      <c r="MH25" s="40"/>
      <c r="MI25" s="40"/>
      <c r="MJ25" s="40"/>
      <c r="MK25" s="40"/>
      <c r="ML25" s="40"/>
      <c r="MM25" s="40"/>
      <c r="MN25" s="40"/>
      <c r="MO25" s="40"/>
      <c r="MP25" s="40"/>
      <c r="MQ25" s="40"/>
      <c r="MR25" s="40"/>
      <c r="MS25" s="40"/>
      <c r="MT25" s="40"/>
      <c r="MU25" s="40"/>
      <c r="MV25" s="40"/>
      <c r="MW25" s="40"/>
      <c r="MX25" s="40"/>
      <c r="MY25" s="40"/>
      <c r="MZ25" s="40"/>
      <c r="NA25" s="40"/>
      <c r="NB25" s="40"/>
      <c r="NC25" s="40"/>
      <c r="ND25" s="40"/>
      <c r="NE25" s="40"/>
      <c r="NF25" s="40"/>
      <c r="NG25" s="40"/>
      <c r="NH25" s="40"/>
      <c r="NI25" s="40"/>
      <c r="NJ25" s="40"/>
      <c r="NK25" s="40"/>
      <c r="NL25" s="40"/>
      <c r="NM25" s="40"/>
      <c r="NN25" s="40"/>
      <c r="NO25" s="40"/>
      <c r="NP25" s="40"/>
      <c r="NQ25" s="40"/>
      <c r="NR25" s="40"/>
      <c r="NS25" s="40"/>
      <c r="NT25" s="40"/>
      <c r="NU25" s="40"/>
      <c r="NV25" s="40"/>
      <c r="NW25" s="40"/>
      <c r="NX25" s="40"/>
      <c r="NY25" s="40"/>
      <c r="NZ25" s="40"/>
      <c r="OA25" s="40"/>
      <c r="OB25" s="40"/>
      <c r="OC25" s="40"/>
      <c r="OD25" s="40"/>
      <c r="OE25" s="40"/>
      <c r="OF25" s="40"/>
      <c r="OG25" s="40"/>
      <c r="OH25" s="40"/>
      <c r="OI25" s="40"/>
      <c r="OJ25" s="40"/>
      <c r="OK25" s="40"/>
      <c r="OL25" s="40"/>
      <c r="OM25" s="40"/>
      <c r="ON25" s="40"/>
      <c r="OO25" s="40"/>
      <c r="OP25" s="40"/>
      <c r="OQ25" s="40"/>
      <c r="OR25" s="40"/>
      <c r="OS25" s="40"/>
      <c r="OT25" s="40"/>
      <c r="OU25" s="40"/>
      <c r="OV25" s="40"/>
      <c r="OW25" s="40"/>
      <c r="OX25" s="40"/>
      <c r="OY25" s="40"/>
      <c r="OZ25" s="40"/>
      <c r="PA25" s="40"/>
      <c r="PB25" s="40"/>
      <c r="PC25" s="40"/>
      <c r="PD25" s="40"/>
      <c r="PE25" s="40"/>
      <c r="PF25" s="40"/>
      <c r="PG25" s="40"/>
      <c r="PH25" s="40"/>
      <c r="PI25" s="40"/>
      <c r="PJ25" s="40"/>
      <c r="PK25" s="40"/>
      <c r="PL25" s="40"/>
      <c r="PM25" s="40"/>
      <c r="PN25" s="40"/>
      <c r="PO25" s="40"/>
      <c r="PP25" s="40"/>
      <c r="PQ25" s="40"/>
      <c r="PR25" s="40"/>
      <c r="PS25" s="40"/>
      <c r="PT25" s="40"/>
      <c r="PU25" s="40"/>
      <c r="PV25" s="40"/>
      <c r="PW25" s="40"/>
      <c r="PX25" s="40"/>
      <c r="PY25" s="40"/>
      <c r="PZ25" s="40"/>
      <c r="QA25" s="40"/>
      <c r="QB25" s="40"/>
      <c r="QC25" s="40"/>
      <c r="QD25" s="40"/>
      <c r="QE25" s="40"/>
      <c r="QF25" s="40"/>
      <c r="QG25" s="40"/>
      <c r="QH25" s="40"/>
      <c r="QI25" s="40"/>
      <c r="QJ25" s="40"/>
      <c r="QK25" s="40"/>
      <c r="QL25" s="40"/>
      <c r="QM25" s="40"/>
      <c r="QN25" s="40"/>
      <c r="QO25" s="40"/>
      <c r="QP25" s="40"/>
      <c r="QQ25" s="40"/>
      <c r="QR25" s="40"/>
      <c r="QS25" s="40"/>
      <c r="QT25" s="40"/>
      <c r="QU25" s="40"/>
      <c r="QV25" s="40"/>
      <c r="QW25" s="40"/>
      <c r="QX25" s="40"/>
      <c r="QY25" s="40"/>
      <c r="QZ25" s="40"/>
      <c r="RA25" s="40"/>
      <c r="RB25" s="40"/>
      <c r="RC25" s="40"/>
      <c r="RD25" s="40"/>
      <c r="RE25" s="40"/>
      <c r="RF25" s="40"/>
      <c r="RG25" s="40"/>
      <c r="RH25" s="40"/>
      <c r="RI25" s="40"/>
      <c r="RJ25" s="40"/>
      <c r="RK25" s="40"/>
      <c r="RL25" s="40"/>
      <c r="RM25" s="40"/>
      <c r="RN25" s="40"/>
      <c r="RO25" s="40"/>
      <c r="RP25" s="40"/>
      <c r="RQ25" s="40"/>
      <c r="RR25" s="40"/>
      <c r="RS25" s="40"/>
      <c r="RT25" s="40"/>
      <c r="RU25" s="40"/>
      <c r="RV25" s="40"/>
      <c r="RW25" s="40"/>
      <c r="RX25" s="40"/>
      <c r="RY25" s="40"/>
      <c r="RZ25" s="40"/>
      <c r="SA25" s="40"/>
      <c r="SB25" s="40"/>
      <c r="SC25" s="40"/>
      <c r="SD25" s="40"/>
      <c r="SE25" s="40"/>
      <c r="SF25" s="40"/>
      <c r="SG25" s="40"/>
      <c r="SH25" s="40"/>
      <c r="SI25" s="40"/>
      <c r="SJ25" s="40"/>
      <c r="SK25" s="40"/>
      <c r="SL25" s="40"/>
      <c r="SM25" s="40"/>
      <c r="SN25" s="40"/>
      <c r="SO25" s="40"/>
      <c r="SP25" s="40"/>
      <c r="SQ25" s="40"/>
      <c r="SR25" s="40"/>
      <c r="SS25" s="40"/>
      <c r="ST25" s="40"/>
      <c r="SU25" s="40"/>
      <c r="SV25" s="40"/>
      <c r="SW25" s="40"/>
      <c r="SX25" s="40"/>
      <c r="SY25" s="40"/>
      <c r="SZ25" s="40"/>
      <c r="TA25" s="40"/>
      <c r="TB25" s="40"/>
      <c r="TC25" s="40"/>
      <c r="TD25" s="40"/>
      <c r="TE25" s="40"/>
      <c r="TF25" s="40"/>
      <c r="TG25" s="40"/>
      <c r="TH25" s="40"/>
      <c r="TI25" s="40"/>
      <c r="TJ25" s="40"/>
      <c r="TK25" s="40"/>
      <c r="TL25" s="40"/>
      <c r="TM25" s="40"/>
      <c r="TN25" s="40"/>
      <c r="TO25" s="40"/>
      <c r="TP25" s="40"/>
      <c r="TQ25" s="40"/>
      <c r="TR25" s="40"/>
      <c r="TS25" s="40"/>
      <c r="TT25" s="40"/>
      <c r="TU25" s="40"/>
      <c r="TV25" s="40"/>
      <c r="TW25" s="40"/>
      <c r="TX25" s="40"/>
      <c r="TY25" s="40"/>
      <c r="TZ25" s="40"/>
      <c r="UA25" s="40"/>
      <c r="UB25" s="40"/>
      <c r="UC25" s="40"/>
      <c r="UD25" s="40"/>
      <c r="UE25" s="40"/>
      <c r="UF25" s="40"/>
      <c r="UG25" s="40"/>
      <c r="UH25" s="40"/>
      <c r="UI25" s="40"/>
      <c r="UJ25" s="40"/>
      <c r="UK25" s="40"/>
      <c r="UL25" s="40"/>
      <c r="UM25" s="40"/>
      <c r="UN25" s="40"/>
      <c r="UO25" s="40"/>
      <c r="UP25" s="40"/>
      <c r="UQ25" s="40"/>
      <c r="UR25" s="40"/>
      <c r="US25" s="40"/>
      <c r="UT25" s="40"/>
      <c r="UU25" s="40"/>
      <c r="UV25" s="40"/>
      <c r="UW25" s="40"/>
      <c r="UX25" s="40"/>
      <c r="UY25" s="40"/>
      <c r="UZ25" s="40"/>
      <c r="VA25" s="40"/>
      <c r="VB25" s="40"/>
      <c r="VC25" s="40"/>
      <c r="VD25" s="40"/>
      <c r="VE25" s="40"/>
      <c r="VF25" s="40"/>
      <c r="VG25" s="40"/>
      <c r="VH25" s="40"/>
      <c r="VI25" s="40"/>
      <c r="VJ25" s="40"/>
      <c r="VK25" s="40"/>
      <c r="VL25" s="40"/>
      <c r="VM25" s="40"/>
      <c r="VN25" s="40"/>
      <c r="VO25" s="40"/>
      <c r="VP25" s="40"/>
      <c r="VQ25" s="40"/>
      <c r="VR25" s="40"/>
      <c r="VS25" s="40"/>
      <c r="VT25" s="40"/>
      <c r="VU25" s="40"/>
      <c r="VV25" s="40"/>
      <c r="VW25" s="40"/>
      <c r="VX25" s="40"/>
      <c r="VY25" s="40"/>
      <c r="VZ25" s="40"/>
      <c r="WA25" s="40"/>
      <c r="WB25" s="40"/>
      <c r="WC25" s="40"/>
      <c r="WD25" s="40"/>
      <c r="WE25" s="40"/>
      <c r="WF25" s="40"/>
      <c r="WG25" s="40"/>
      <c r="WH25" s="40"/>
      <c r="WI25" s="40"/>
      <c r="WJ25" s="40"/>
      <c r="WK25" s="40"/>
      <c r="WL25" s="40"/>
      <c r="WM25" s="40"/>
      <c r="WN25" s="40"/>
      <c r="WO25" s="40"/>
      <c r="WP25" s="40"/>
      <c r="WQ25" s="40"/>
      <c r="WR25" s="40"/>
      <c r="WS25" s="40"/>
      <c r="WT25" s="40"/>
      <c r="WU25" s="40"/>
      <c r="WV25" s="40"/>
      <c r="WW25" s="40"/>
      <c r="WX25" s="40"/>
      <c r="WY25" s="40"/>
      <c r="WZ25" s="40"/>
      <c r="XA25" s="40"/>
      <c r="XB25" s="40"/>
      <c r="XC25" s="40"/>
      <c r="XD25" s="40"/>
      <c r="XE25" s="40"/>
      <c r="XF25" s="40"/>
      <c r="XG25" s="40"/>
      <c r="XH25" s="40"/>
      <c r="XI25" s="40"/>
      <c r="XJ25" s="40"/>
      <c r="XK25" s="40"/>
      <c r="XL25" s="40"/>
      <c r="XM25" s="40"/>
      <c r="XN25" s="40"/>
      <c r="XO25" s="40"/>
      <c r="XP25" s="40"/>
      <c r="XQ25" s="40"/>
      <c r="XR25" s="40"/>
      <c r="XS25" s="40"/>
      <c r="XT25" s="40"/>
      <c r="XU25" s="40"/>
      <c r="XV25" s="40"/>
      <c r="XW25" s="40"/>
      <c r="XX25" s="40"/>
      <c r="XY25" s="40"/>
      <c r="XZ25" s="40"/>
      <c r="YA25" s="40"/>
      <c r="YB25" s="40"/>
      <c r="YC25" s="40"/>
      <c r="YD25" s="40"/>
      <c r="YE25" s="40"/>
      <c r="YF25" s="40"/>
      <c r="YG25" s="40"/>
      <c r="YH25" s="40"/>
      <c r="YI25" s="40"/>
      <c r="YJ25" s="40"/>
      <c r="YK25" s="40"/>
      <c r="YL25" s="40"/>
      <c r="YM25" s="40"/>
      <c r="YN25" s="40"/>
      <c r="YO25" s="40"/>
      <c r="YP25" s="40"/>
      <c r="YQ25" s="40"/>
      <c r="YR25" s="40"/>
      <c r="YS25" s="40"/>
      <c r="YT25" s="40"/>
      <c r="YU25" s="40"/>
      <c r="YV25" s="40"/>
      <c r="YW25" s="40"/>
      <c r="YX25" s="40"/>
      <c r="YY25" s="40"/>
      <c r="YZ25" s="40"/>
      <c r="ZA25" s="40"/>
      <c r="ZB25" s="40"/>
      <c r="ZC25" s="40"/>
      <c r="ZD25" s="40"/>
      <c r="ZE25" s="40"/>
      <c r="ZF25" s="40"/>
      <c r="ZG25" s="40"/>
      <c r="ZH25" s="40"/>
      <c r="ZI25" s="40"/>
      <c r="ZJ25" s="40"/>
      <c r="ZK25" s="40"/>
      <c r="ZL25" s="40"/>
      <c r="ZM25" s="40"/>
      <c r="ZN25" s="40"/>
      <c r="ZO25" s="40"/>
      <c r="ZP25" s="40"/>
      <c r="ZQ25" s="40"/>
      <c r="ZR25" s="40"/>
      <c r="ZS25" s="40"/>
      <c r="ZT25" s="40"/>
      <c r="ZU25" s="40"/>
      <c r="ZV25" s="40"/>
      <c r="ZW25" s="40"/>
      <c r="ZX25" s="40"/>
      <c r="ZY25" s="40"/>
      <c r="ZZ25" s="40"/>
      <c r="AAA25" s="40"/>
      <c r="AAB25" s="40"/>
      <c r="AAC25" s="40"/>
      <c r="AAD25" s="40"/>
      <c r="AAE25" s="40"/>
      <c r="AAF25" s="40"/>
      <c r="AAG25" s="40"/>
      <c r="AAH25" s="40"/>
      <c r="AAI25" s="40"/>
      <c r="AAJ25" s="40"/>
      <c r="AAK25" s="40"/>
      <c r="AAL25" s="40"/>
      <c r="AAM25" s="40"/>
      <c r="AAN25" s="40"/>
      <c r="AAO25" s="40"/>
      <c r="AAP25" s="40"/>
      <c r="AAQ25" s="40"/>
      <c r="AAR25" s="40"/>
      <c r="AAS25" s="40"/>
      <c r="AAT25" s="40"/>
      <c r="AAU25" s="40"/>
      <c r="AAV25" s="40"/>
      <c r="AAW25" s="40"/>
      <c r="AAX25" s="40"/>
      <c r="AAY25" s="40"/>
      <c r="AAZ25" s="40"/>
      <c r="ABA25" s="40"/>
      <c r="ABB25" s="40"/>
      <c r="ABC25" s="40"/>
      <c r="ABD25" s="40"/>
      <c r="ABE25" s="40"/>
      <c r="ABF25" s="40"/>
      <c r="ABG25" s="40"/>
      <c r="ABH25" s="40"/>
      <c r="ABI25" s="40"/>
      <c r="ABJ25" s="40"/>
      <c r="ABK25" s="40"/>
      <c r="ABL25" s="40"/>
      <c r="ABM25" s="40"/>
      <c r="ABN25" s="40"/>
      <c r="ABO25" s="40"/>
      <c r="ABP25" s="40"/>
      <c r="ABQ25" s="40"/>
      <c r="ABR25" s="40"/>
      <c r="ABS25" s="40"/>
      <c r="ABT25" s="40"/>
      <c r="ABU25" s="40"/>
      <c r="ABV25" s="40"/>
      <c r="ABW25" s="40"/>
      <c r="ABX25" s="40"/>
      <c r="ABY25" s="40"/>
      <c r="ABZ25" s="40"/>
      <c r="ACA25" s="40"/>
      <c r="ACB25" s="40"/>
      <c r="ACC25" s="40"/>
      <c r="ACD25" s="40"/>
      <c r="ACE25" s="40"/>
      <c r="ACF25" s="40"/>
      <c r="ACG25" s="40"/>
      <c r="ACH25" s="40"/>
      <c r="ACI25" s="40"/>
      <c r="ACJ25" s="40"/>
      <c r="ACK25" s="40"/>
      <c r="ACL25" s="40"/>
      <c r="ACM25" s="40"/>
      <c r="ACN25" s="40"/>
      <c r="ACO25" s="40"/>
      <c r="ACP25" s="40"/>
      <c r="ACQ25" s="40"/>
      <c r="ACR25" s="40"/>
      <c r="ACS25" s="40"/>
      <c r="ACT25" s="40"/>
      <c r="ACU25" s="40"/>
      <c r="ACV25" s="40"/>
      <c r="ACW25" s="40"/>
      <c r="ACX25" s="40"/>
      <c r="ACY25" s="40"/>
      <c r="ACZ25" s="40"/>
      <c r="ADA25" s="40"/>
      <c r="ADB25" s="40"/>
      <c r="ADC25" s="40"/>
      <c r="ADD25" s="40"/>
      <c r="ADE25" s="40"/>
      <c r="ADF25" s="40"/>
      <c r="ADG25" s="40"/>
      <c r="ADH25" s="40"/>
      <c r="ADI25" s="40"/>
      <c r="ADJ25" s="40"/>
      <c r="ADK25" s="40"/>
      <c r="ADL25" s="40"/>
      <c r="ADM25" s="40"/>
      <c r="ADN25" s="40"/>
      <c r="ADO25" s="40"/>
      <c r="ADP25" s="40"/>
      <c r="ADQ25" s="40"/>
      <c r="ADR25" s="40"/>
      <c r="ADS25" s="40"/>
      <c r="ADT25" s="40"/>
      <c r="ADU25" s="40"/>
      <c r="ADV25" s="40"/>
      <c r="ADW25" s="40"/>
      <c r="ADX25" s="40"/>
      <c r="ADY25" s="40"/>
      <c r="ADZ25" s="40"/>
      <c r="AEA25" s="40"/>
      <c r="AEB25" s="40"/>
      <c r="AEC25" s="40"/>
      <c r="AED25" s="40"/>
      <c r="AEE25" s="40"/>
      <c r="AEF25" s="40"/>
      <c r="AEG25" s="40"/>
      <c r="AEH25" s="40"/>
      <c r="AEI25" s="40"/>
      <c r="AEJ25" s="40"/>
      <c r="AEK25" s="40"/>
      <c r="AEL25" s="40"/>
      <c r="AEM25" s="40"/>
      <c r="AEN25" s="40"/>
      <c r="AEO25" s="40"/>
      <c r="AEP25" s="40"/>
      <c r="AEQ25" s="40"/>
      <c r="AER25" s="40"/>
      <c r="AES25" s="40"/>
      <c r="AET25" s="40"/>
      <c r="AEU25" s="40"/>
      <c r="AEV25" s="40"/>
      <c r="AEW25" s="40"/>
      <c r="AEX25" s="40"/>
      <c r="AEY25" s="40"/>
      <c r="AEZ25" s="40"/>
      <c r="AFA25" s="40"/>
      <c r="AFB25" s="40"/>
      <c r="AFC25" s="40"/>
      <c r="AFD25" s="40"/>
      <c r="AFE25" s="40"/>
      <c r="AFF25" s="40"/>
      <c r="AFG25" s="40"/>
      <c r="AFH25" s="40"/>
      <c r="AFI25" s="40"/>
      <c r="AFJ25" s="40"/>
      <c r="AFK25" s="40"/>
      <c r="AFL25" s="40"/>
      <c r="AFM25" s="40"/>
      <c r="AFN25" s="40"/>
      <c r="AFO25" s="40"/>
      <c r="AFP25" s="40"/>
      <c r="AFQ25" s="40"/>
      <c r="AFR25" s="40"/>
      <c r="AFS25" s="40"/>
      <c r="AFT25" s="40"/>
      <c r="AFU25" s="40"/>
      <c r="AFV25" s="40"/>
      <c r="AFW25" s="40"/>
      <c r="AFX25" s="40"/>
      <c r="AFY25" s="40"/>
      <c r="AFZ25" s="40"/>
      <c r="AGA25" s="40"/>
      <c r="AGB25" s="40"/>
      <c r="AGC25" s="40"/>
      <c r="AGD25" s="40"/>
      <c r="AGE25" s="40"/>
      <c r="AGF25" s="40"/>
      <c r="AGG25" s="40"/>
      <c r="AGH25" s="40"/>
      <c r="AGI25" s="40"/>
      <c r="AGJ25" s="40"/>
      <c r="AGK25" s="40"/>
      <c r="AGL25" s="40"/>
      <c r="AGM25" s="40"/>
      <c r="AGN25" s="40"/>
      <c r="AGO25" s="40"/>
      <c r="AGP25" s="40"/>
      <c r="AGQ25" s="40"/>
      <c r="AGR25" s="40"/>
      <c r="AGS25" s="40"/>
      <c r="AGT25" s="40"/>
      <c r="AGU25" s="40"/>
      <c r="AGV25" s="40"/>
      <c r="AGW25" s="40"/>
      <c r="AGX25" s="40"/>
      <c r="AGY25" s="40"/>
      <c r="AGZ25" s="40"/>
      <c r="AHA25" s="40"/>
      <c r="AHB25" s="40"/>
      <c r="AHC25" s="40"/>
      <c r="AHD25" s="40"/>
      <c r="AHE25" s="40"/>
      <c r="AHF25" s="40"/>
      <c r="AHG25" s="40"/>
      <c r="AHH25" s="40"/>
      <c r="AHI25" s="40"/>
      <c r="AHJ25" s="40"/>
      <c r="AHK25" s="40"/>
      <c r="AHL25" s="40"/>
      <c r="AHM25" s="40"/>
      <c r="AHN25" s="40"/>
      <c r="AHO25" s="40"/>
      <c r="AHP25" s="40"/>
      <c r="AHQ25" s="40"/>
      <c r="AHR25" s="40"/>
      <c r="AHS25" s="40"/>
      <c r="AHT25" s="40"/>
      <c r="AHU25" s="40"/>
      <c r="AHV25" s="40"/>
      <c r="AHW25" s="40"/>
      <c r="AHX25" s="40"/>
      <c r="AHY25" s="40"/>
      <c r="AHZ25" s="40"/>
      <c r="AIA25" s="40"/>
      <c r="AIB25" s="40"/>
      <c r="AIC25" s="40"/>
      <c r="AID25" s="40"/>
      <c r="AIE25" s="40"/>
      <c r="AIF25" s="40"/>
      <c r="AIG25" s="40"/>
      <c r="AIH25" s="40"/>
      <c r="AII25" s="40"/>
      <c r="AIJ25" s="40"/>
      <c r="AIK25" s="40"/>
      <c r="AIL25" s="40"/>
      <c r="AIM25" s="40"/>
      <c r="AIN25" s="40"/>
      <c r="AIO25" s="40"/>
      <c r="AIP25" s="40"/>
      <c r="AIQ25" s="40"/>
      <c r="AIR25" s="40"/>
      <c r="AIS25" s="40"/>
      <c r="AIT25" s="40"/>
      <c r="AIU25" s="40"/>
      <c r="AIV25" s="40"/>
      <c r="AIW25" s="40"/>
      <c r="AIX25" s="40"/>
      <c r="AIY25" s="40"/>
      <c r="AIZ25" s="40"/>
      <c r="AJA25" s="40"/>
      <c r="AJB25" s="40"/>
      <c r="AJC25" s="40"/>
      <c r="AJD25" s="40"/>
      <c r="AJE25" s="40"/>
      <c r="AJF25" s="40"/>
      <c r="AJG25" s="40"/>
      <c r="AJH25" s="40"/>
      <c r="AJI25" s="40"/>
      <c r="AJJ25" s="40"/>
      <c r="AJK25" s="40"/>
      <c r="AJL25" s="40"/>
      <c r="AJM25" s="40"/>
      <c r="AJN25" s="40"/>
      <c r="AJO25" s="40"/>
      <c r="AJP25" s="40"/>
      <c r="AJQ25" s="40"/>
      <c r="AJR25" s="40"/>
      <c r="AJS25" s="40"/>
      <c r="AJT25" s="40"/>
      <c r="AJU25" s="40"/>
      <c r="AJV25" s="40"/>
      <c r="AJW25" s="40"/>
      <c r="AJX25" s="40"/>
      <c r="AJY25" s="40"/>
      <c r="AJZ25" s="40"/>
      <c r="AKA25" s="40"/>
      <c r="AKB25" s="40"/>
      <c r="AKC25" s="40"/>
      <c r="AKD25" s="40"/>
      <c r="AKE25" s="40"/>
      <c r="AKF25" s="40"/>
      <c r="AKG25" s="40"/>
      <c r="AKH25" s="40"/>
      <c r="AKI25" s="40"/>
      <c r="AKJ25" s="40"/>
      <c r="AKK25" s="40"/>
      <c r="AKL25" s="40"/>
      <c r="AKM25" s="40"/>
      <c r="AKN25" s="40"/>
      <c r="AKO25" s="40"/>
      <c r="AKP25" s="40"/>
      <c r="AKQ25" s="40"/>
      <c r="AKR25" s="40"/>
      <c r="AKS25" s="40"/>
      <c r="AKT25" s="40"/>
      <c r="AKU25" s="40"/>
      <c r="AKV25" s="40"/>
      <c r="AKW25" s="40"/>
      <c r="AKX25" s="40"/>
      <c r="AKY25" s="40"/>
      <c r="AKZ25" s="40"/>
      <c r="ALA25" s="40"/>
      <c r="ALB25" s="40"/>
      <c r="ALC25" s="40"/>
      <c r="ALD25" s="40"/>
      <c r="ALE25" s="40"/>
      <c r="ALF25" s="40"/>
      <c r="ALG25" s="40"/>
      <c r="ALH25" s="40"/>
      <c r="ALI25" s="40"/>
      <c r="ALJ25" s="40"/>
      <c r="ALK25" s="40"/>
      <c r="ALL25" s="40"/>
      <c r="ALM25" s="40"/>
      <c r="ALN25" s="40"/>
      <c r="ALO25" s="40"/>
      <c r="ALP25" s="40"/>
      <c r="ALQ25" s="40"/>
      <c r="ALR25" s="40"/>
      <c r="ALS25" s="40"/>
      <c r="ALT25" s="40"/>
      <c r="ALU25" s="40"/>
      <c r="ALV25" s="40"/>
      <c r="ALW25" s="40"/>
      <c r="ALX25" s="40"/>
      <c r="ALY25" s="40"/>
      <c r="ALZ25" s="40"/>
      <c r="AMA25" s="40"/>
      <c r="AMB25" s="40"/>
      <c r="AMC25" s="40"/>
      <c r="AMD25" s="40"/>
      <c r="AME25" s="40"/>
      <c r="AMF25" s="40"/>
      <c r="AMG25" s="40"/>
      <c r="AMH25" s="40"/>
      <c r="AMI25" s="40"/>
      <c r="AMJ25" s="40"/>
      <c r="AMK25" s="40"/>
      <c r="AML25" s="40"/>
      <c r="AMM25" s="40"/>
      <c r="AMN25" s="40"/>
      <c r="AMO25" s="40"/>
      <c r="AMP25" s="40"/>
      <c r="AMQ25" s="40"/>
      <c r="AMR25" s="40"/>
      <c r="AMS25" s="40"/>
      <c r="AMT25" s="40"/>
      <c r="AMU25" s="40"/>
      <c r="AMV25" s="40"/>
      <c r="AMW25" s="40"/>
      <c r="AMX25" s="40"/>
      <c r="AMY25" s="40"/>
      <c r="AMZ25" s="40"/>
      <c r="ANA25" s="40"/>
      <c r="ANB25" s="40"/>
      <c r="ANC25" s="40"/>
      <c r="AND25" s="40"/>
      <c r="ANE25" s="40"/>
      <c r="ANF25" s="40"/>
      <c r="ANG25" s="40"/>
      <c r="ANH25" s="40"/>
      <c r="ANI25" s="40"/>
      <c r="ANJ25" s="40"/>
      <c r="ANK25" s="40"/>
      <c r="ANL25" s="40"/>
      <c r="ANM25" s="40"/>
      <c r="ANN25" s="40"/>
      <c r="ANO25" s="40"/>
      <c r="ANP25" s="40"/>
      <c r="ANQ25" s="40"/>
      <c r="ANR25" s="40"/>
      <c r="ANS25" s="40"/>
      <c r="ANT25" s="40"/>
      <c r="ANU25" s="40"/>
      <c r="ANV25" s="40"/>
      <c r="ANW25" s="40"/>
      <c r="ANX25" s="40"/>
      <c r="ANY25" s="40"/>
      <c r="ANZ25" s="40"/>
      <c r="AOA25" s="40"/>
      <c r="AOB25" s="40"/>
      <c r="AOC25" s="40"/>
      <c r="AOD25" s="40"/>
      <c r="AOE25" s="40"/>
      <c r="AOF25" s="40"/>
      <c r="AOG25" s="40"/>
      <c r="AOH25" s="40"/>
      <c r="AOI25" s="40"/>
      <c r="AOJ25" s="40"/>
      <c r="AOK25" s="40"/>
      <c r="AOL25" s="40"/>
      <c r="AOM25" s="40"/>
      <c r="AON25" s="40"/>
      <c r="AOO25" s="40"/>
      <c r="AOP25" s="40"/>
      <c r="AOQ25" s="40"/>
      <c r="AOR25" s="40"/>
      <c r="AOS25" s="40"/>
      <c r="AOT25" s="40"/>
      <c r="AOU25" s="40"/>
      <c r="AOV25" s="40"/>
      <c r="AOW25" s="40"/>
      <c r="AOX25" s="40"/>
      <c r="AOY25" s="40"/>
      <c r="AOZ25" s="40"/>
      <c r="APA25" s="40"/>
      <c r="APB25" s="40"/>
      <c r="APC25" s="40"/>
      <c r="APD25" s="40"/>
      <c r="APE25" s="40"/>
      <c r="APF25" s="40"/>
      <c r="APG25" s="40"/>
      <c r="APH25" s="40"/>
      <c r="API25" s="40"/>
      <c r="APJ25" s="40"/>
      <c r="APK25" s="40"/>
      <c r="APL25" s="40"/>
      <c r="APM25" s="40"/>
      <c r="APN25" s="40"/>
      <c r="APO25" s="40"/>
      <c r="APP25" s="40"/>
      <c r="APQ25" s="40"/>
      <c r="APR25" s="40"/>
      <c r="APS25" s="40"/>
      <c r="APT25" s="40"/>
      <c r="APU25" s="40"/>
      <c r="APV25" s="40"/>
      <c r="APW25" s="40"/>
      <c r="APX25" s="40"/>
      <c r="APY25" s="40"/>
      <c r="APZ25" s="40"/>
      <c r="AQA25" s="40"/>
      <c r="AQB25" s="40"/>
      <c r="AQC25" s="40"/>
      <c r="AQD25" s="40"/>
      <c r="AQE25" s="40"/>
      <c r="AQF25" s="40"/>
      <c r="AQG25" s="40"/>
      <c r="AQH25" s="40"/>
      <c r="AQI25" s="40"/>
      <c r="AQJ25" s="40"/>
      <c r="AQK25" s="40"/>
      <c r="AQL25" s="40"/>
      <c r="AQM25" s="40"/>
      <c r="AQN25" s="40"/>
      <c r="AQO25" s="40"/>
      <c r="AQP25" s="40"/>
      <c r="AQQ25" s="40"/>
      <c r="AQR25" s="40"/>
      <c r="AQS25" s="40"/>
      <c r="AQT25" s="40"/>
      <c r="AQU25" s="40"/>
      <c r="AQV25" s="40"/>
      <c r="AQW25" s="40"/>
      <c r="AQX25" s="40"/>
      <c r="AQY25" s="40"/>
      <c r="AQZ25" s="40"/>
      <c r="ARA25" s="40"/>
      <c r="ARB25" s="40"/>
      <c r="ARC25" s="40"/>
      <c r="ARD25" s="40"/>
      <c r="ARE25" s="40"/>
      <c r="ARF25" s="40"/>
      <c r="ARG25" s="40"/>
      <c r="ARH25" s="40"/>
      <c r="ARI25" s="40"/>
      <c r="ARJ25" s="40"/>
      <c r="ARK25" s="40"/>
      <c r="ARL25" s="40"/>
      <c r="ARM25" s="40"/>
      <c r="ARN25" s="40"/>
      <c r="ARO25" s="40"/>
      <c r="ARP25" s="40"/>
      <c r="ARQ25" s="40"/>
      <c r="ARR25" s="40"/>
      <c r="ARS25" s="40"/>
      <c r="ART25" s="40"/>
      <c r="ARU25" s="40"/>
      <c r="ARV25" s="40"/>
      <c r="ARW25" s="40"/>
      <c r="ARX25" s="40"/>
      <c r="ARY25" s="40"/>
      <c r="ARZ25" s="40"/>
      <c r="ASA25" s="40"/>
      <c r="ASB25" s="40"/>
      <c r="ASC25" s="40"/>
      <c r="ASD25" s="40"/>
      <c r="ASE25" s="40"/>
      <c r="ASF25" s="40"/>
      <c r="ASG25" s="40"/>
      <c r="ASH25" s="40"/>
      <c r="ASI25" s="40"/>
      <c r="ASJ25" s="40"/>
      <c r="ASK25" s="40"/>
      <c r="ASL25" s="40"/>
      <c r="ASM25" s="40"/>
      <c r="ASN25" s="40"/>
      <c r="ASO25" s="40"/>
      <c r="ASP25" s="40"/>
      <c r="ASQ25" s="40"/>
      <c r="ASR25" s="40"/>
      <c r="ASS25" s="40"/>
      <c r="AST25" s="40"/>
      <c r="ASU25" s="40"/>
      <c r="ASV25" s="40"/>
      <c r="ASW25" s="40"/>
      <c r="ASX25" s="40"/>
      <c r="ASY25" s="40"/>
      <c r="ASZ25" s="40"/>
      <c r="ATA25" s="40"/>
      <c r="ATB25" s="40"/>
      <c r="ATC25" s="40"/>
      <c r="ATD25" s="40"/>
      <c r="ATE25" s="40"/>
      <c r="ATF25" s="40"/>
      <c r="ATG25" s="40"/>
      <c r="ATH25" s="40"/>
      <c r="ATI25" s="40"/>
      <c r="ATJ25" s="40"/>
      <c r="ATK25" s="40"/>
      <c r="ATL25" s="40"/>
      <c r="ATM25" s="40"/>
      <c r="ATN25" s="40"/>
      <c r="ATO25" s="40"/>
      <c r="ATP25" s="40"/>
      <c r="ATQ25" s="40"/>
      <c r="ATR25" s="40"/>
      <c r="ATS25" s="40"/>
      <c r="ATT25" s="40"/>
      <c r="ATU25" s="40"/>
      <c r="ATV25" s="40"/>
      <c r="ATW25" s="40"/>
      <c r="ATX25" s="40"/>
      <c r="ATY25" s="40"/>
      <c r="ATZ25" s="40"/>
      <c r="AUA25" s="40"/>
      <c r="AUB25" s="40"/>
      <c r="AUC25" s="40"/>
      <c r="AUD25" s="40"/>
      <c r="AUE25" s="40"/>
      <c r="AUF25" s="40"/>
      <c r="AUG25" s="40"/>
      <c r="AUH25" s="40"/>
      <c r="AUI25" s="40"/>
      <c r="AUJ25" s="40"/>
      <c r="AUK25" s="40"/>
      <c r="AUL25" s="40"/>
      <c r="AUM25" s="40"/>
      <c r="AUN25" s="40"/>
      <c r="AUO25" s="40"/>
      <c r="AUP25" s="40"/>
      <c r="AUQ25" s="40"/>
      <c r="AUR25" s="40"/>
      <c r="AUS25" s="40"/>
      <c r="AUT25" s="40"/>
      <c r="AUU25" s="40"/>
      <c r="AUV25" s="40"/>
      <c r="AUW25" s="40"/>
      <c r="AUX25" s="40"/>
      <c r="AUY25" s="40"/>
      <c r="AUZ25" s="40"/>
      <c r="AVA25" s="40"/>
      <c r="AVB25" s="40"/>
      <c r="AVC25" s="40"/>
      <c r="AVD25" s="40"/>
      <c r="AVE25" s="40"/>
      <c r="AVF25" s="40"/>
      <c r="AVG25" s="40"/>
      <c r="AVH25" s="40"/>
      <c r="AVI25" s="40"/>
      <c r="AVJ25" s="40"/>
      <c r="AVK25" s="40"/>
      <c r="AVL25" s="40"/>
      <c r="AVM25" s="40"/>
      <c r="AVN25" s="40"/>
      <c r="AVO25" s="40"/>
      <c r="AVP25" s="40"/>
      <c r="AVQ25" s="40"/>
      <c r="AVR25" s="40"/>
      <c r="AVS25" s="40"/>
      <c r="AVT25" s="40"/>
      <c r="AVU25" s="40"/>
      <c r="AVV25" s="40"/>
      <c r="AVW25" s="40"/>
      <c r="AVX25" s="40"/>
      <c r="AVY25" s="40"/>
      <c r="AVZ25" s="40"/>
      <c r="AWA25" s="40"/>
      <c r="AWB25" s="40"/>
      <c r="AWC25" s="40"/>
      <c r="AWD25" s="40"/>
      <c r="AWE25" s="40"/>
      <c r="AWF25" s="40"/>
      <c r="AWG25" s="40"/>
      <c r="AWH25" s="40"/>
      <c r="AWI25" s="40"/>
      <c r="AWJ25" s="40"/>
      <c r="AWK25" s="40"/>
      <c r="AWL25" s="40"/>
      <c r="AWM25" s="40"/>
      <c r="AWN25" s="40"/>
      <c r="AWO25" s="40"/>
      <c r="AWP25" s="40"/>
      <c r="AWQ25" s="40"/>
      <c r="AWR25" s="40"/>
      <c r="AWS25" s="40"/>
      <c r="AWT25" s="40"/>
      <c r="AWU25" s="40"/>
      <c r="AWV25" s="40"/>
      <c r="AWW25" s="40"/>
      <c r="AWX25" s="40"/>
      <c r="AWY25" s="40"/>
      <c r="AWZ25" s="40"/>
      <c r="AXA25" s="40"/>
      <c r="AXB25" s="40"/>
      <c r="AXC25" s="40"/>
      <c r="AXD25" s="40"/>
      <c r="AXE25" s="40"/>
      <c r="AXF25" s="40"/>
      <c r="AXG25" s="40"/>
      <c r="AXH25" s="40"/>
      <c r="AXI25" s="40"/>
      <c r="AXJ25" s="40"/>
      <c r="AXK25" s="40"/>
      <c r="AXL25" s="40"/>
      <c r="AXM25" s="40"/>
      <c r="AXN25" s="40"/>
    </row>
    <row r="26" spans="1:1314" s="23" customFormat="1" ht="13.8">
      <c r="A26" s="194"/>
      <c r="B26" s="15"/>
      <c r="C26" s="42"/>
      <c r="D26" s="154"/>
      <c r="E26" s="154"/>
      <c r="F26" s="154"/>
      <c r="G26" s="154"/>
      <c r="H26" s="155">
        <f>F26-G26</f>
        <v>0</v>
      </c>
      <c r="I26" s="156"/>
      <c r="J26" s="155">
        <f>D26+E26+H26+I26</f>
        <v>0</v>
      </c>
      <c r="K26" s="156"/>
      <c r="L26" s="155">
        <f>SUM(J26-K26)</f>
        <v>0</v>
      </c>
      <c r="M26" s="156"/>
      <c r="N26" s="155">
        <f>SUM(M26-L26)</f>
        <v>0</v>
      </c>
      <c r="O26" s="158"/>
      <c r="P26" s="158"/>
      <c r="Q26" s="194"/>
      <c r="R26" s="15"/>
      <c r="S26" s="33"/>
      <c r="T26" s="33"/>
      <c r="U26" s="33"/>
      <c r="V26" s="33"/>
      <c r="W26" s="33"/>
      <c r="X26" s="33"/>
      <c r="Y26" s="33"/>
      <c r="Z26" s="33"/>
      <c r="AA26" s="33"/>
      <c r="AB26" s="34">
        <f t="shared" ref="AB26:AB38" si="14">C26</f>
        <v>0</v>
      </c>
      <c r="AC26" s="35">
        <f>H26</f>
        <v>0</v>
      </c>
      <c r="AD26" s="35">
        <f>O26-N26+P26+AG26+AH26</f>
        <v>0</v>
      </c>
      <c r="AE26" s="35">
        <f t="shared" ref="AE26:AE38" si="15">H26*0.2</f>
        <v>0</v>
      </c>
      <c r="AF26" s="35">
        <f>AC26-AD26-AE26</f>
        <v>0</v>
      </c>
      <c r="AG26" s="35">
        <f>IF('Interactive Analysis Tool'!$C$27="X",0,'Session Reconciliation Summary'!H26*0.005)</f>
        <v>0</v>
      </c>
      <c r="AH26" s="35">
        <f t="shared" ref="AH26:AH38" si="16">H26*0.02</f>
        <v>0</v>
      </c>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c r="IM26" s="33"/>
      <c r="IN26" s="33"/>
      <c r="IO26" s="33"/>
      <c r="IP26" s="33"/>
      <c r="IQ26" s="33"/>
      <c r="IR26" s="33"/>
      <c r="IS26" s="33"/>
      <c r="IT26" s="33"/>
      <c r="IU26" s="33"/>
      <c r="IV26" s="33"/>
      <c r="IW26" s="33"/>
      <c r="IX26" s="33"/>
      <c r="IY26" s="33"/>
      <c r="IZ26" s="33"/>
      <c r="JA26" s="33"/>
      <c r="JB26" s="33"/>
      <c r="JC26" s="33"/>
      <c r="JD26" s="33"/>
      <c r="JE26" s="33"/>
      <c r="JF26" s="33"/>
      <c r="JG26" s="33"/>
      <c r="JH26" s="33"/>
      <c r="JI26" s="33"/>
      <c r="JJ26" s="33"/>
      <c r="JK26" s="33"/>
      <c r="JL26" s="33"/>
      <c r="JM26" s="33"/>
      <c r="JN26" s="33"/>
      <c r="JO26" s="33"/>
      <c r="JP26" s="33"/>
      <c r="JQ26" s="33"/>
      <c r="JR26" s="33"/>
      <c r="JS26" s="33"/>
      <c r="JT26" s="33"/>
      <c r="JU26" s="33"/>
      <c r="JV26" s="33"/>
      <c r="JW26" s="33"/>
      <c r="JX26" s="33"/>
      <c r="JY26" s="33"/>
      <c r="JZ26" s="33"/>
      <c r="KA26" s="33"/>
      <c r="KB26" s="33"/>
      <c r="KC26" s="33"/>
      <c r="KD26" s="33"/>
      <c r="KE26" s="33"/>
      <c r="KF26" s="33"/>
      <c r="KG26" s="33"/>
      <c r="KH26" s="33"/>
      <c r="KI26" s="33"/>
      <c r="KJ26" s="33"/>
      <c r="KK26" s="33"/>
      <c r="KL26" s="33"/>
      <c r="KM26" s="33"/>
      <c r="KN26" s="33"/>
      <c r="KO26" s="33"/>
      <c r="KP26" s="33"/>
      <c r="KQ26" s="33"/>
      <c r="KR26" s="33"/>
      <c r="KS26" s="33"/>
      <c r="KT26" s="33"/>
      <c r="KU26" s="33"/>
      <c r="KV26" s="33"/>
      <c r="KW26" s="33"/>
      <c r="KX26" s="33"/>
      <c r="KY26" s="33"/>
      <c r="KZ26" s="33"/>
      <c r="LA26" s="33"/>
      <c r="LB26" s="33"/>
      <c r="LC26" s="33"/>
      <c r="LD26" s="33"/>
      <c r="LE26" s="33"/>
      <c r="LF26" s="33"/>
      <c r="LG26" s="33"/>
      <c r="LH26" s="33"/>
      <c r="LI26" s="33"/>
      <c r="LJ26" s="33"/>
      <c r="LK26" s="33"/>
      <c r="LL26" s="33"/>
      <c r="LM26" s="33"/>
      <c r="LN26" s="33"/>
      <c r="LO26" s="33"/>
      <c r="LP26" s="33"/>
      <c r="LQ26" s="33"/>
      <c r="LR26" s="33"/>
      <c r="LS26" s="33"/>
      <c r="LT26" s="33"/>
      <c r="LU26" s="33"/>
      <c r="LV26" s="33"/>
      <c r="LW26" s="33"/>
      <c r="LX26" s="33"/>
      <c r="LY26" s="33"/>
      <c r="LZ26" s="33"/>
      <c r="MA26" s="33"/>
      <c r="MB26" s="33"/>
      <c r="MC26" s="33"/>
      <c r="MD26" s="33"/>
      <c r="ME26" s="33"/>
      <c r="MF26" s="33"/>
      <c r="MG26" s="33"/>
      <c r="MH26" s="33"/>
      <c r="MI26" s="33"/>
      <c r="MJ26" s="33"/>
      <c r="MK26" s="33"/>
      <c r="ML26" s="33"/>
      <c r="MM26" s="33"/>
      <c r="MN26" s="33"/>
      <c r="MO26" s="33"/>
      <c r="MP26" s="33"/>
      <c r="MQ26" s="33"/>
      <c r="MR26" s="33"/>
      <c r="MS26" s="33"/>
      <c r="MT26" s="33"/>
      <c r="MU26" s="33"/>
      <c r="MV26" s="33"/>
      <c r="MW26" s="33"/>
      <c r="MX26" s="33"/>
      <c r="MY26" s="33"/>
      <c r="MZ26" s="33"/>
      <c r="NA26" s="33"/>
      <c r="NB26" s="33"/>
      <c r="NC26" s="33"/>
      <c r="ND26" s="33"/>
      <c r="NE26" s="33"/>
      <c r="NF26" s="33"/>
      <c r="NG26" s="33"/>
      <c r="NH26" s="33"/>
      <c r="NI26" s="33"/>
      <c r="NJ26" s="33"/>
      <c r="NK26" s="33"/>
      <c r="NL26" s="33"/>
      <c r="NM26" s="33"/>
      <c r="NN26" s="33"/>
      <c r="NO26" s="33"/>
      <c r="NP26" s="33"/>
      <c r="NQ26" s="33"/>
      <c r="NR26" s="33"/>
      <c r="NS26" s="33"/>
      <c r="NT26" s="33"/>
      <c r="NU26" s="33"/>
      <c r="NV26" s="33"/>
      <c r="NW26" s="33"/>
      <c r="NX26" s="33"/>
      <c r="NY26" s="33"/>
      <c r="NZ26" s="33"/>
      <c r="OA26" s="33"/>
      <c r="OB26" s="33"/>
      <c r="OC26" s="33"/>
      <c r="OD26" s="33"/>
      <c r="OE26" s="33"/>
      <c r="OF26" s="33"/>
      <c r="OG26" s="33"/>
      <c r="OH26" s="33"/>
      <c r="OI26" s="33"/>
      <c r="OJ26" s="33"/>
      <c r="OK26" s="33"/>
      <c r="OL26" s="33"/>
      <c r="OM26" s="33"/>
      <c r="ON26" s="33"/>
      <c r="OO26" s="33"/>
      <c r="OP26" s="33"/>
      <c r="OQ26" s="33"/>
      <c r="OR26" s="33"/>
      <c r="OS26" s="33"/>
      <c r="OT26" s="33"/>
      <c r="OU26" s="33"/>
      <c r="OV26" s="33"/>
      <c r="OW26" s="33"/>
      <c r="OX26" s="33"/>
      <c r="OY26" s="33"/>
      <c r="OZ26" s="33"/>
      <c r="PA26" s="33"/>
      <c r="PB26" s="33"/>
      <c r="PC26" s="33"/>
      <c r="PD26" s="33"/>
      <c r="PE26" s="33"/>
      <c r="PF26" s="33"/>
      <c r="PG26" s="33"/>
      <c r="PH26" s="33"/>
      <c r="PI26" s="33"/>
      <c r="PJ26" s="33"/>
      <c r="PK26" s="33"/>
      <c r="PL26" s="33"/>
      <c r="PM26" s="33"/>
      <c r="PN26" s="33"/>
      <c r="PO26" s="33"/>
      <c r="PP26" s="33"/>
      <c r="PQ26" s="33"/>
      <c r="PR26" s="33"/>
      <c r="PS26" s="33"/>
      <c r="PT26" s="33"/>
      <c r="PU26" s="33"/>
      <c r="PV26" s="33"/>
      <c r="PW26" s="33"/>
      <c r="PX26" s="33"/>
      <c r="PY26" s="33"/>
      <c r="PZ26" s="33"/>
      <c r="QA26" s="33"/>
      <c r="QB26" s="33"/>
      <c r="QC26" s="33"/>
      <c r="QD26" s="33"/>
      <c r="QE26" s="33"/>
      <c r="QF26" s="33"/>
      <c r="QG26" s="33"/>
      <c r="QH26" s="33"/>
      <c r="QI26" s="33"/>
      <c r="QJ26" s="33"/>
      <c r="QK26" s="33"/>
      <c r="QL26" s="33"/>
      <c r="QM26" s="33"/>
      <c r="QN26" s="33"/>
      <c r="QO26" s="33"/>
      <c r="QP26" s="33"/>
      <c r="QQ26" s="33"/>
      <c r="QR26" s="33"/>
      <c r="QS26" s="33"/>
      <c r="QT26" s="33"/>
      <c r="QU26" s="33"/>
      <c r="QV26" s="33"/>
      <c r="QW26" s="33"/>
      <c r="QX26" s="33"/>
      <c r="QY26" s="33"/>
      <c r="QZ26" s="33"/>
      <c r="RA26" s="33"/>
      <c r="RB26" s="33"/>
      <c r="RC26" s="33"/>
      <c r="RD26" s="33"/>
      <c r="RE26" s="33"/>
      <c r="RF26" s="33"/>
      <c r="RG26" s="33"/>
      <c r="RH26" s="33"/>
      <c r="RI26" s="33"/>
      <c r="RJ26" s="33"/>
      <c r="RK26" s="33"/>
      <c r="RL26" s="33"/>
      <c r="RM26" s="33"/>
      <c r="RN26" s="33"/>
      <c r="RO26" s="33"/>
      <c r="RP26" s="33"/>
      <c r="RQ26" s="33"/>
      <c r="RR26" s="33"/>
      <c r="RS26" s="33"/>
      <c r="RT26" s="33"/>
      <c r="RU26" s="33"/>
      <c r="RV26" s="33"/>
      <c r="RW26" s="33"/>
      <c r="RX26" s="33"/>
      <c r="RY26" s="33"/>
      <c r="RZ26" s="33"/>
      <c r="SA26" s="33"/>
      <c r="SB26" s="33"/>
      <c r="SC26" s="33"/>
      <c r="SD26" s="33"/>
      <c r="SE26" s="33"/>
      <c r="SF26" s="33"/>
      <c r="SG26" s="33"/>
      <c r="SH26" s="33"/>
      <c r="SI26" s="33"/>
      <c r="SJ26" s="33"/>
      <c r="SK26" s="33"/>
      <c r="SL26" s="33"/>
      <c r="SM26" s="33"/>
      <c r="SN26" s="33"/>
      <c r="SO26" s="33"/>
      <c r="SP26" s="33"/>
      <c r="SQ26" s="33"/>
      <c r="SR26" s="33"/>
      <c r="SS26" s="33"/>
      <c r="ST26" s="33"/>
      <c r="SU26" s="33"/>
      <c r="SV26" s="33"/>
      <c r="SW26" s="33"/>
      <c r="SX26" s="33"/>
      <c r="SY26" s="33"/>
      <c r="SZ26" s="33"/>
      <c r="TA26" s="33"/>
      <c r="TB26" s="33"/>
      <c r="TC26" s="33"/>
      <c r="TD26" s="33"/>
      <c r="TE26" s="33"/>
      <c r="TF26" s="33"/>
      <c r="TG26" s="33"/>
      <c r="TH26" s="33"/>
      <c r="TI26" s="33"/>
      <c r="TJ26" s="33"/>
      <c r="TK26" s="33"/>
      <c r="TL26" s="33"/>
      <c r="TM26" s="33"/>
      <c r="TN26" s="33"/>
      <c r="TO26" s="33"/>
      <c r="TP26" s="33"/>
      <c r="TQ26" s="33"/>
      <c r="TR26" s="33"/>
      <c r="TS26" s="33"/>
      <c r="TT26" s="33"/>
      <c r="TU26" s="33"/>
      <c r="TV26" s="33"/>
      <c r="TW26" s="33"/>
      <c r="TX26" s="33"/>
      <c r="TY26" s="33"/>
      <c r="TZ26" s="33"/>
      <c r="UA26" s="33"/>
      <c r="UB26" s="33"/>
      <c r="UC26" s="33"/>
      <c r="UD26" s="33"/>
      <c r="UE26" s="33"/>
      <c r="UF26" s="33"/>
      <c r="UG26" s="33"/>
      <c r="UH26" s="33"/>
      <c r="UI26" s="33"/>
      <c r="UJ26" s="33"/>
      <c r="UK26" s="33"/>
      <c r="UL26" s="33"/>
      <c r="UM26" s="33"/>
      <c r="UN26" s="33"/>
      <c r="UO26" s="33"/>
      <c r="UP26" s="33"/>
      <c r="UQ26" s="33"/>
      <c r="UR26" s="33"/>
      <c r="US26" s="33"/>
      <c r="UT26" s="33"/>
      <c r="UU26" s="33"/>
      <c r="UV26" s="33"/>
      <c r="UW26" s="33"/>
      <c r="UX26" s="33"/>
      <c r="UY26" s="33"/>
      <c r="UZ26" s="33"/>
      <c r="VA26" s="33"/>
      <c r="VB26" s="33"/>
      <c r="VC26" s="33"/>
      <c r="VD26" s="33"/>
      <c r="VE26" s="33"/>
      <c r="VF26" s="33"/>
      <c r="VG26" s="33"/>
      <c r="VH26" s="33"/>
      <c r="VI26" s="33"/>
      <c r="VJ26" s="33"/>
      <c r="VK26" s="33"/>
      <c r="VL26" s="33"/>
      <c r="VM26" s="33"/>
      <c r="VN26" s="33"/>
      <c r="VO26" s="33"/>
      <c r="VP26" s="33"/>
      <c r="VQ26" s="33"/>
      <c r="VR26" s="33"/>
      <c r="VS26" s="33"/>
      <c r="VT26" s="33"/>
      <c r="VU26" s="33"/>
      <c r="VV26" s="33"/>
      <c r="VW26" s="33"/>
      <c r="VX26" s="33"/>
      <c r="VY26" s="33"/>
      <c r="VZ26" s="33"/>
      <c r="WA26" s="33"/>
      <c r="WB26" s="33"/>
      <c r="WC26" s="33"/>
      <c r="WD26" s="33"/>
      <c r="WE26" s="33"/>
      <c r="WF26" s="33"/>
      <c r="WG26" s="33"/>
      <c r="WH26" s="33"/>
      <c r="WI26" s="33"/>
      <c r="WJ26" s="33"/>
      <c r="WK26" s="33"/>
      <c r="WL26" s="33"/>
      <c r="WM26" s="33"/>
      <c r="WN26" s="33"/>
      <c r="WO26" s="33"/>
      <c r="WP26" s="33"/>
      <c r="WQ26" s="33"/>
      <c r="WR26" s="33"/>
      <c r="WS26" s="33"/>
      <c r="WT26" s="33"/>
      <c r="WU26" s="33"/>
      <c r="WV26" s="33"/>
      <c r="WW26" s="33"/>
      <c r="WX26" s="33"/>
      <c r="WY26" s="33"/>
      <c r="WZ26" s="33"/>
      <c r="XA26" s="33"/>
      <c r="XB26" s="33"/>
      <c r="XC26" s="33"/>
      <c r="XD26" s="33"/>
      <c r="XE26" s="33"/>
      <c r="XF26" s="33"/>
      <c r="XG26" s="33"/>
      <c r="XH26" s="33"/>
      <c r="XI26" s="33"/>
      <c r="XJ26" s="33"/>
      <c r="XK26" s="33"/>
      <c r="XL26" s="33"/>
      <c r="XM26" s="33"/>
      <c r="XN26" s="33"/>
      <c r="XO26" s="33"/>
      <c r="XP26" s="33"/>
      <c r="XQ26" s="33"/>
      <c r="XR26" s="33"/>
      <c r="XS26" s="33"/>
      <c r="XT26" s="33"/>
      <c r="XU26" s="33"/>
      <c r="XV26" s="33"/>
      <c r="XW26" s="33"/>
      <c r="XX26" s="33"/>
      <c r="XY26" s="33"/>
      <c r="XZ26" s="33"/>
      <c r="YA26" s="33"/>
      <c r="YB26" s="33"/>
      <c r="YC26" s="33"/>
      <c r="YD26" s="33"/>
      <c r="YE26" s="33"/>
      <c r="YF26" s="33"/>
      <c r="YG26" s="33"/>
      <c r="YH26" s="33"/>
      <c r="YI26" s="33"/>
      <c r="YJ26" s="33"/>
      <c r="YK26" s="33"/>
      <c r="YL26" s="33"/>
      <c r="YM26" s="33"/>
      <c r="YN26" s="33"/>
      <c r="YO26" s="33"/>
      <c r="YP26" s="33"/>
      <c r="YQ26" s="33"/>
      <c r="YR26" s="33"/>
      <c r="YS26" s="33"/>
      <c r="YT26" s="33"/>
      <c r="YU26" s="33"/>
      <c r="YV26" s="33"/>
      <c r="YW26" s="33"/>
      <c r="YX26" s="33"/>
      <c r="YY26" s="33"/>
      <c r="YZ26" s="33"/>
      <c r="ZA26" s="33"/>
      <c r="ZB26" s="33"/>
      <c r="ZC26" s="33"/>
      <c r="ZD26" s="33"/>
      <c r="ZE26" s="33"/>
      <c r="ZF26" s="33"/>
      <c r="ZG26" s="33"/>
      <c r="ZH26" s="33"/>
      <c r="ZI26" s="33"/>
      <c r="ZJ26" s="33"/>
      <c r="ZK26" s="33"/>
      <c r="ZL26" s="33"/>
      <c r="ZM26" s="33"/>
      <c r="ZN26" s="33"/>
      <c r="ZO26" s="33"/>
      <c r="ZP26" s="33"/>
      <c r="ZQ26" s="33"/>
      <c r="ZR26" s="33"/>
      <c r="ZS26" s="33"/>
      <c r="ZT26" s="33"/>
      <c r="ZU26" s="33"/>
      <c r="ZV26" s="33"/>
      <c r="ZW26" s="33"/>
      <c r="ZX26" s="33"/>
      <c r="ZY26" s="33"/>
      <c r="ZZ26" s="33"/>
      <c r="AAA26" s="33"/>
      <c r="AAB26" s="33"/>
      <c r="AAC26" s="33"/>
      <c r="AAD26" s="33"/>
      <c r="AAE26" s="33"/>
      <c r="AAF26" s="33"/>
      <c r="AAG26" s="33"/>
      <c r="AAH26" s="33"/>
      <c r="AAI26" s="33"/>
      <c r="AAJ26" s="33"/>
      <c r="AAK26" s="33"/>
      <c r="AAL26" s="33"/>
      <c r="AAM26" s="33"/>
      <c r="AAN26" s="33"/>
      <c r="AAO26" s="33"/>
      <c r="AAP26" s="33"/>
      <c r="AAQ26" s="33"/>
      <c r="AAR26" s="33"/>
      <c r="AAS26" s="33"/>
      <c r="AAT26" s="33"/>
      <c r="AAU26" s="33"/>
      <c r="AAV26" s="33"/>
      <c r="AAW26" s="33"/>
      <c r="AAX26" s="33"/>
      <c r="AAY26" s="33"/>
      <c r="AAZ26" s="33"/>
      <c r="ABA26" s="33"/>
      <c r="ABB26" s="33"/>
      <c r="ABC26" s="33"/>
      <c r="ABD26" s="33"/>
      <c r="ABE26" s="33"/>
      <c r="ABF26" s="33"/>
      <c r="ABG26" s="33"/>
      <c r="ABH26" s="33"/>
      <c r="ABI26" s="33"/>
      <c r="ABJ26" s="33"/>
      <c r="ABK26" s="33"/>
      <c r="ABL26" s="33"/>
      <c r="ABM26" s="33"/>
      <c r="ABN26" s="33"/>
      <c r="ABO26" s="33"/>
      <c r="ABP26" s="33"/>
      <c r="ABQ26" s="33"/>
      <c r="ABR26" s="33"/>
      <c r="ABS26" s="33"/>
      <c r="ABT26" s="33"/>
      <c r="ABU26" s="33"/>
      <c r="ABV26" s="33"/>
      <c r="ABW26" s="33"/>
      <c r="ABX26" s="33"/>
      <c r="ABY26" s="33"/>
      <c r="ABZ26" s="33"/>
      <c r="ACA26" s="33"/>
      <c r="ACB26" s="33"/>
      <c r="ACC26" s="33"/>
      <c r="ACD26" s="33"/>
      <c r="ACE26" s="33"/>
      <c r="ACF26" s="33"/>
      <c r="ACG26" s="33"/>
      <c r="ACH26" s="33"/>
      <c r="ACI26" s="33"/>
      <c r="ACJ26" s="33"/>
      <c r="ACK26" s="33"/>
      <c r="ACL26" s="33"/>
      <c r="ACM26" s="33"/>
      <c r="ACN26" s="33"/>
      <c r="ACO26" s="33"/>
      <c r="ACP26" s="33"/>
      <c r="ACQ26" s="33"/>
      <c r="ACR26" s="33"/>
      <c r="ACS26" s="33"/>
      <c r="ACT26" s="33"/>
      <c r="ACU26" s="33"/>
      <c r="ACV26" s="33"/>
      <c r="ACW26" s="33"/>
      <c r="ACX26" s="33"/>
      <c r="ACY26" s="33"/>
      <c r="ACZ26" s="33"/>
      <c r="ADA26" s="33"/>
      <c r="ADB26" s="33"/>
      <c r="ADC26" s="33"/>
      <c r="ADD26" s="33"/>
      <c r="ADE26" s="33"/>
      <c r="ADF26" s="33"/>
      <c r="ADG26" s="33"/>
      <c r="ADH26" s="33"/>
      <c r="ADI26" s="33"/>
      <c r="ADJ26" s="33"/>
      <c r="ADK26" s="33"/>
      <c r="ADL26" s="33"/>
      <c r="ADM26" s="33"/>
      <c r="ADN26" s="33"/>
      <c r="ADO26" s="33"/>
      <c r="ADP26" s="33"/>
      <c r="ADQ26" s="33"/>
      <c r="ADR26" s="33"/>
      <c r="ADS26" s="33"/>
      <c r="ADT26" s="33"/>
      <c r="ADU26" s="33"/>
      <c r="ADV26" s="33"/>
      <c r="ADW26" s="33"/>
      <c r="ADX26" s="33"/>
      <c r="ADY26" s="33"/>
      <c r="ADZ26" s="33"/>
      <c r="AEA26" s="33"/>
      <c r="AEB26" s="33"/>
      <c r="AEC26" s="33"/>
      <c r="AED26" s="33"/>
      <c r="AEE26" s="33"/>
      <c r="AEF26" s="33"/>
      <c r="AEG26" s="33"/>
      <c r="AEH26" s="33"/>
      <c r="AEI26" s="33"/>
      <c r="AEJ26" s="33"/>
      <c r="AEK26" s="33"/>
      <c r="AEL26" s="33"/>
      <c r="AEM26" s="33"/>
      <c r="AEN26" s="33"/>
      <c r="AEO26" s="33"/>
      <c r="AEP26" s="33"/>
      <c r="AEQ26" s="33"/>
      <c r="AER26" s="33"/>
      <c r="AES26" s="33"/>
      <c r="AET26" s="33"/>
      <c r="AEU26" s="33"/>
      <c r="AEV26" s="33"/>
      <c r="AEW26" s="33"/>
      <c r="AEX26" s="33"/>
      <c r="AEY26" s="33"/>
      <c r="AEZ26" s="33"/>
      <c r="AFA26" s="33"/>
      <c r="AFB26" s="33"/>
      <c r="AFC26" s="33"/>
      <c r="AFD26" s="33"/>
      <c r="AFE26" s="33"/>
      <c r="AFF26" s="33"/>
      <c r="AFG26" s="33"/>
      <c r="AFH26" s="33"/>
      <c r="AFI26" s="33"/>
      <c r="AFJ26" s="33"/>
      <c r="AFK26" s="33"/>
      <c r="AFL26" s="33"/>
      <c r="AFM26" s="33"/>
      <c r="AFN26" s="33"/>
      <c r="AFO26" s="33"/>
      <c r="AFP26" s="33"/>
      <c r="AFQ26" s="33"/>
      <c r="AFR26" s="33"/>
      <c r="AFS26" s="33"/>
      <c r="AFT26" s="33"/>
      <c r="AFU26" s="33"/>
      <c r="AFV26" s="33"/>
      <c r="AFW26" s="33"/>
      <c r="AFX26" s="33"/>
      <c r="AFY26" s="33"/>
      <c r="AFZ26" s="33"/>
      <c r="AGA26" s="33"/>
      <c r="AGB26" s="33"/>
      <c r="AGC26" s="33"/>
      <c r="AGD26" s="33"/>
      <c r="AGE26" s="33"/>
      <c r="AGF26" s="33"/>
      <c r="AGG26" s="33"/>
      <c r="AGH26" s="33"/>
      <c r="AGI26" s="33"/>
      <c r="AGJ26" s="33"/>
      <c r="AGK26" s="33"/>
      <c r="AGL26" s="33"/>
      <c r="AGM26" s="33"/>
      <c r="AGN26" s="33"/>
      <c r="AGO26" s="33"/>
      <c r="AGP26" s="33"/>
      <c r="AGQ26" s="33"/>
      <c r="AGR26" s="33"/>
      <c r="AGS26" s="33"/>
      <c r="AGT26" s="33"/>
      <c r="AGU26" s="33"/>
      <c r="AGV26" s="33"/>
      <c r="AGW26" s="33"/>
      <c r="AGX26" s="33"/>
      <c r="AGY26" s="33"/>
      <c r="AGZ26" s="33"/>
      <c r="AHA26" s="33"/>
      <c r="AHB26" s="33"/>
      <c r="AHC26" s="33"/>
      <c r="AHD26" s="33"/>
      <c r="AHE26" s="33"/>
      <c r="AHF26" s="33"/>
      <c r="AHG26" s="33"/>
      <c r="AHH26" s="33"/>
      <c r="AHI26" s="33"/>
      <c r="AHJ26" s="33"/>
      <c r="AHK26" s="33"/>
      <c r="AHL26" s="33"/>
      <c r="AHM26" s="33"/>
      <c r="AHN26" s="33"/>
      <c r="AHO26" s="33"/>
      <c r="AHP26" s="33"/>
      <c r="AHQ26" s="33"/>
      <c r="AHR26" s="33"/>
      <c r="AHS26" s="33"/>
      <c r="AHT26" s="33"/>
      <c r="AHU26" s="33"/>
      <c r="AHV26" s="33"/>
      <c r="AHW26" s="33"/>
      <c r="AHX26" s="33"/>
      <c r="AHY26" s="33"/>
      <c r="AHZ26" s="33"/>
      <c r="AIA26" s="33"/>
      <c r="AIB26" s="33"/>
      <c r="AIC26" s="33"/>
      <c r="AID26" s="33"/>
      <c r="AIE26" s="33"/>
      <c r="AIF26" s="33"/>
      <c r="AIG26" s="33"/>
      <c r="AIH26" s="33"/>
      <c r="AII26" s="33"/>
      <c r="AIJ26" s="33"/>
      <c r="AIK26" s="33"/>
      <c r="AIL26" s="33"/>
      <c r="AIM26" s="33"/>
      <c r="AIN26" s="33"/>
      <c r="AIO26" s="33"/>
      <c r="AIP26" s="33"/>
      <c r="AIQ26" s="33"/>
      <c r="AIR26" s="33"/>
      <c r="AIS26" s="33"/>
      <c r="AIT26" s="33"/>
      <c r="AIU26" s="33"/>
      <c r="AIV26" s="33"/>
      <c r="AIW26" s="33"/>
      <c r="AIX26" s="33"/>
      <c r="AIY26" s="33"/>
      <c r="AIZ26" s="33"/>
      <c r="AJA26" s="33"/>
      <c r="AJB26" s="33"/>
      <c r="AJC26" s="33"/>
      <c r="AJD26" s="33"/>
      <c r="AJE26" s="33"/>
      <c r="AJF26" s="33"/>
      <c r="AJG26" s="33"/>
      <c r="AJH26" s="33"/>
      <c r="AJI26" s="33"/>
      <c r="AJJ26" s="33"/>
      <c r="AJK26" s="33"/>
      <c r="AJL26" s="33"/>
      <c r="AJM26" s="33"/>
      <c r="AJN26" s="33"/>
      <c r="AJO26" s="33"/>
      <c r="AJP26" s="33"/>
      <c r="AJQ26" s="33"/>
      <c r="AJR26" s="33"/>
      <c r="AJS26" s="33"/>
      <c r="AJT26" s="33"/>
      <c r="AJU26" s="33"/>
      <c r="AJV26" s="33"/>
      <c r="AJW26" s="33"/>
      <c r="AJX26" s="33"/>
      <c r="AJY26" s="33"/>
      <c r="AJZ26" s="33"/>
      <c r="AKA26" s="33"/>
      <c r="AKB26" s="33"/>
      <c r="AKC26" s="33"/>
      <c r="AKD26" s="33"/>
      <c r="AKE26" s="33"/>
      <c r="AKF26" s="33"/>
      <c r="AKG26" s="33"/>
      <c r="AKH26" s="33"/>
      <c r="AKI26" s="33"/>
      <c r="AKJ26" s="33"/>
      <c r="AKK26" s="33"/>
      <c r="AKL26" s="33"/>
      <c r="AKM26" s="33"/>
      <c r="AKN26" s="33"/>
      <c r="AKO26" s="33"/>
      <c r="AKP26" s="33"/>
      <c r="AKQ26" s="33"/>
      <c r="AKR26" s="33"/>
      <c r="AKS26" s="33"/>
      <c r="AKT26" s="33"/>
      <c r="AKU26" s="33"/>
      <c r="AKV26" s="33"/>
      <c r="AKW26" s="33"/>
      <c r="AKX26" s="33"/>
      <c r="AKY26" s="33"/>
      <c r="AKZ26" s="33"/>
      <c r="ALA26" s="33"/>
      <c r="ALB26" s="33"/>
      <c r="ALC26" s="33"/>
      <c r="ALD26" s="33"/>
      <c r="ALE26" s="33"/>
      <c r="ALF26" s="33"/>
      <c r="ALG26" s="33"/>
      <c r="ALH26" s="33"/>
      <c r="ALI26" s="33"/>
      <c r="ALJ26" s="33"/>
      <c r="ALK26" s="33"/>
      <c r="ALL26" s="33"/>
      <c r="ALM26" s="33"/>
      <c r="ALN26" s="33"/>
      <c r="ALO26" s="33"/>
      <c r="ALP26" s="33"/>
      <c r="ALQ26" s="33"/>
      <c r="ALR26" s="33"/>
      <c r="ALS26" s="33"/>
      <c r="ALT26" s="33"/>
      <c r="ALU26" s="33"/>
      <c r="ALV26" s="33"/>
      <c r="ALW26" s="33"/>
      <c r="ALX26" s="33"/>
      <c r="ALY26" s="33"/>
      <c r="ALZ26" s="33"/>
      <c r="AMA26" s="33"/>
      <c r="AMB26" s="33"/>
      <c r="AMC26" s="33"/>
      <c r="AMD26" s="33"/>
      <c r="AME26" s="33"/>
      <c r="AMF26" s="33"/>
      <c r="AMG26" s="33"/>
      <c r="AMH26" s="33"/>
      <c r="AMI26" s="33"/>
      <c r="AMJ26" s="33"/>
      <c r="AMK26" s="33"/>
      <c r="AML26" s="33"/>
      <c r="AMM26" s="33"/>
      <c r="AMN26" s="33"/>
      <c r="AMO26" s="33"/>
      <c r="AMP26" s="33"/>
      <c r="AMQ26" s="33"/>
      <c r="AMR26" s="33"/>
      <c r="AMS26" s="33"/>
      <c r="AMT26" s="33"/>
      <c r="AMU26" s="33"/>
      <c r="AMV26" s="33"/>
      <c r="AMW26" s="33"/>
      <c r="AMX26" s="33"/>
      <c r="AMY26" s="33"/>
      <c r="AMZ26" s="33"/>
      <c r="ANA26" s="33"/>
      <c r="ANB26" s="33"/>
      <c r="ANC26" s="33"/>
      <c r="AND26" s="33"/>
      <c r="ANE26" s="33"/>
      <c r="ANF26" s="33"/>
      <c r="ANG26" s="33"/>
      <c r="ANH26" s="33"/>
      <c r="ANI26" s="33"/>
      <c r="ANJ26" s="33"/>
      <c r="ANK26" s="33"/>
      <c r="ANL26" s="33"/>
      <c r="ANM26" s="33"/>
      <c r="ANN26" s="33"/>
      <c r="ANO26" s="33"/>
      <c r="ANP26" s="33"/>
      <c r="ANQ26" s="33"/>
      <c r="ANR26" s="33"/>
      <c r="ANS26" s="33"/>
      <c r="ANT26" s="33"/>
      <c r="ANU26" s="33"/>
      <c r="ANV26" s="33"/>
      <c r="ANW26" s="33"/>
      <c r="ANX26" s="33"/>
      <c r="ANY26" s="33"/>
      <c r="ANZ26" s="33"/>
      <c r="AOA26" s="33"/>
      <c r="AOB26" s="33"/>
      <c r="AOC26" s="33"/>
      <c r="AOD26" s="33"/>
      <c r="AOE26" s="33"/>
      <c r="AOF26" s="33"/>
      <c r="AOG26" s="33"/>
      <c r="AOH26" s="33"/>
      <c r="AOI26" s="33"/>
      <c r="AOJ26" s="33"/>
      <c r="AOK26" s="33"/>
      <c r="AOL26" s="33"/>
      <c r="AOM26" s="33"/>
      <c r="AON26" s="33"/>
      <c r="AOO26" s="33"/>
      <c r="AOP26" s="33"/>
      <c r="AOQ26" s="33"/>
      <c r="AOR26" s="33"/>
      <c r="AOS26" s="33"/>
      <c r="AOT26" s="33"/>
      <c r="AOU26" s="33"/>
      <c r="AOV26" s="33"/>
      <c r="AOW26" s="33"/>
      <c r="AOX26" s="33"/>
      <c r="AOY26" s="33"/>
      <c r="AOZ26" s="33"/>
      <c r="APA26" s="33"/>
      <c r="APB26" s="33"/>
      <c r="APC26" s="33"/>
      <c r="APD26" s="33"/>
      <c r="APE26" s="33"/>
      <c r="APF26" s="33"/>
      <c r="APG26" s="33"/>
      <c r="APH26" s="33"/>
      <c r="API26" s="33"/>
      <c r="APJ26" s="33"/>
      <c r="APK26" s="33"/>
      <c r="APL26" s="33"/>
      <c r="APM26" s="33"/>
      <c r="APN26" s="33"/>
      <c r="APO26" s="33"/>
      <c r="APP26" s="33"/>
      <c r="APQ26" s="33"/>
      <c r="APR26" s="33"/>
      <c r="APS26" s="33"/>
      <c r="APT26" s="33"/>
      <c r="APU26" s="33"/>
      <c r="APV26" s="33"/>
      <c r="APW26" s="33"/>
      <c r="APX26" s="33"/>
      <c r="APY26" s="33"/>
      <c r="APZ26" s="33"/>
      <c r="AQA26" s="33"/>
      <c r="AQB26" s="33"/>
      <c r="AQC26" s="33"/>
      <c r="AQD26" s="33"/>
      <c r="AQE26" s="33"/>
      <c r="AQF26" s="33"/>
      <c r="AQG26" s="33"/>
      <c r="AQH26" s="33"/>
      <c r="AQI26" s="33"/>
      <c r="AQJ26" s="33"/>
      <c r="AQK26" s="33"/>
      <c r="AQL26" s="33"/>
      <c r="AQM26" s="33"/>
      <c r="AQN26" s="33"/>
      <c r="AQO26" s="33"/>
      <c r="AQP26" s="33"/>
      <c r="AQQ26" s="33"/>
      <c r="AQR26" s="33"/>
      <c r="AQS26" s="33"/>
      <c r="AQT26" s="33"/>
      <c r="AQU26" s="33"/>
      <c r="AQV26" s="33"/>
      <c r="AQW26" s="33"/>
      <c r="AQX26" s="33"/>
      <c r="AQY26" s="33"/>
      <c r="AQZ26" s="33"/>
      <c r="ARA26" s="33"/>
      <c r="ARB26" s="33"/>
      <c r="ARC26" s="33"/>
      <c r="ARD26" s="33"/>
      <c r="ARE26" s="33"/>
      <c r="ARF26" s="33"/>
      <c r="ARG26" s="33"/>
      <c r="ARH26" s="33"/>
      <c r="ARI26" s="33"/>
      <c r="ARJ26" s="33"/>
      <c r="ARK26" s="33"/>
      <c r="ARL26" s="33"/>
      <c r="ARM26" s="33"/>
      <c r="ARN26" s="33"/>
      <c r="ARO26" s="33"/>
      <c r="ARP26" s="33"/>
      <c r="ARQ26" s="33"/>
      <c r="ARR26" s="33"/>
      <c r="ARS26" s="33"/>
      <c r="ART26" s="33"/>
      <c r="ARU26" s="33"/>
      <c r="ARV26" s="33"/>
      <c r="ARW26" s="33"/>
      <c r="ARX26" s="33"/>
      <c r="ARY26" s="33"/>
      <c r="ARZ26" s="33"/>
      <c r="ASA26" s="33"/>
      <c r="ASB26" s="33"/>
      <c r="ASC26" s="33"/>
      <c r="ASD26" s="33"/>
      <c r="ASE26" s="33"/>
      <c r="ASF26" s="33"/>
      <c r="ASG26" s="33"/>
      <c r="ASH26" s="33"/>
      <c r="ASI26" s="33"/>
      <c r="ASJ26" s="33"/>
      <c r="ASK26" s="33"/>
      <c r="ASL26" s="33"/>
      <c r="ASM26" s="33"/>
      <c r="ASN26" s="33"/>
      <c r="ASO26" s="33"/>
      <c r="ASP26" s="33"/>
      <c r="ASQ26" s="33"/>
      <c r="ASR26" s="33"/>
      <c r="ASS26" s="33"/>
      <c r="AST26" s="33"/>
      <c r="ASU26" s="33"/>
      <c r="ASV26" s="33"/>
      <c r="ASW26" s="33"/>
      <c r="ASX26" s="33"/>
      <c r="ASY26" s="33"/>
      <c r="ASZ26" s="33"/>
      <c r="ATA26" s="33"/>
      <c r="ATB26" s="33"/>
      <c r="ATC26" s="33"/>
      <c r="ATD26" s="33"/>
      <c r="ATE26" s="33"/>
      <c r="ATF26" s="33"/>
      <c r="ATG26" s="33"/>
      <c r="ATH26" s="33"/>
      <c r="ATI26" s="33"/>
      <c r="ATJ26" s="33"/>
      <c r="ATK26" s="33"/>
      <c r="ATL26" s="33"/>
      <c r="ATM26" s="33"/>
      <c r="ATN26" s="33"/>
      <c r="ATO26" s="33"/>
      <c r="ATP26" s="33"/>
      <c r="ATQ26" s="33"/>
      <c r="ATR26" s="33"/>
      <c r="ATS26" s="33"/>
      <c r="ATT26" s="33"/>
      <c r="ATU26" s="33"/>
      <c r="ATV26" s="33"/>
      <c r="ATW26" s="33"/>
      <c r="ATX26" s="33"/>
      <c r="ATY26" s="33"/>
      <c r="ATZ26" s="33"/>
      <c r="AUA26" s="33"/>
      <c r="AUB26" s="33"/>
      <c r="AUC26" s="33"/>
      <c r="AUD26" s="33"/>
      <c r="AUE26" s="33"/>
      <c r="AUF26" s="33"/>
      <c r="AUG26" s="33"/>
      <c r="AUH26" s="33"/>
      <c r="AUI26" s="33"/>
      <c r="AUJ26" s="33"/>
      <c r="AUK26" s="33"/>
      <c r="AUL26" s="33"/>
      <c r="AUM26" s="33"/>
      <c r="AUN26" s="33"/>
      <c r="AUO26" s="33"/>
      <c r="AUP26" s="33"/>
      <c r="AUQ26" s="33"/>
      <c r="AUR26" s="33"/>
      <c r="AUS26" s="33"/>
      <c r="AUT26" s="33"/>
      <c r="AUU26" s="33"/>
      <c r="AUV26" s="33"/>
      <c r="AUW26" s="33"/>
      <c r="AUX26" s="33"/>
      <c r="AUY26" s="33"/>
      <c r="AUZ26" s="33"/>
      <c r="AVA26" s="33"/>
      <c r="AVB26" s="33"/>
      <c r="AVC26" s="33"/>
      <c r="AVD26" s="33"/>
      <c r="AVE26" s="33"/>
      <c r="AVF26" s="33"/>
      <c r="AVG26" s="33"/>
      <c r="AVH26" s="33"/>
      <c r="AVI26" s="33"/>
      <c r="AVJ26" s="33"/>
      <c r="AVK26" s="33"/>
      <c r="AVL26" s="33"/>
      <c r="AVM26" s="33"/>
      <c r="AVN26" s="33"/>
      <c r="AVO26" s="33"/>
      <c r="AVP26" s="33"/>
      <c r="AVQ26" s="33"/>
      <c r="AVR26" s="33"/>
      <c r="AVS26" s="33"/>
      <c r="AVT26" s="33"/>
      <c r="AVU26" s="33"/>
      <c r="AVV26" s="33"/>
      <c r="AVW26" s="33"/>
      <c r="AVX26" s="33"/>
      <c r="AVY26" s="33"/>
      <c r="AVZ26" s="33"/>
      <c r="AWA26" s="33"/>
      <c r="AWB26" s="33"/>
      <c r="AWC26" s="33"/>
      <c r="AWD26" s="33"/>
      <c r="AWE26" s="33"/>
      <c r="AWF26" s="33"/>
      <c r="AWG26" s="33"/>
      <c r="AWH26" s="33"/>
      <c r="AWI26" s="33"/>
      <c r="AWJ26" s="33"/>
      <c r="AWK26" s="33"/>
      <c r="AWL26" s="33"/>
      <c r="AWM26" s="33"/>
      <c r="AWN26" s="33"/>
      <c r="AWO26" s="33"/>
      <c r="AWP26" s="33"/>
      <c r="AWQ26" s="33"/>
      <c r="AWR26" s="33"/>
      <c r="AWS26" s="33"/>
      <c r="AWT26" s="33"/>
      <c r="AWU26" s="33"/>
      <c r="AWV26" s="33"/>
      <c r="AWW26" s="33"/>
      <c r="AWX26" s="33"/>
      <c r="AWY26" s="33"/>
      <c r="AWZ26" s="33"/>
      <c r="AXA26" s="33"/>
      <c r="AXB26" s="33"/>
      <c r="AXC26" s="33"/>
      <c r="AXD26" s="33"/>
      <c r="AXE26" s="33"/>
      <c r="AXF26" s="33"/>
      <c r="AXG26" s="33"/>
      <c r="AXH26" s="33"/>
      <c r="AXI26" s="33"/>
      <c r="AXJ26" s="33"/>
      <c r="AXK26" s="33"/>
      <c r="AXL26" s="33"/>
      <c r="AXM26" s="33"/>
      <c r="AXN26" s="33"/>
    </row>
    <row r="27" spans="1:1314" s="23" customFormat="1" ht="13.8">
      <c r="A27" s="194"/>
      <c r="B27" s="15"/>
      <c r="C27" s="42"/>
      <c r="D27" s="154"/>
      <c r="E27" s="159"/>
      <c r="F27" s="154"/>
      <c r="G27" s="154"/>
      <c r="H27" s="155">
        <f t="shared" ref="H27:H38" si="17">F27-G27</f>
        <v>0</v>
      </c>
      <c r="I27" s="156"/>
      <c r="J27" s="155">
        <f t="shared" ref="J27:J38" si="18">D27+E27+H27+I27</f>
        <v>0</v>
      </c>
      <c r="K27" s="161"/>
      <c r="L27" s="155">
        <f t="shared" ref="L27:L38" si="19">SUM(J27-K27)</f>
        <v>0</v>
      </c>
      <c r="M27" s="161"/>
      <c r="N27" s="162">
        <f t="shared" ref="N27" si="20">SUM(M27-L27)</f>
        <v>0</v>
      </c>
      <c r="O27" s="163"/>
      <c r="P27" s="163"/>
      <c r="Q27" s="194"/>
      <c r="R27" s="15"/>
      <c r="S27" s="33"/>
      <c r="T27" s="33"/>
      <c r="U27" s="33"/>
      <c r="V27" s="33"/>
      <c r="W27" s="33"/>
      <c r="X27" s="33"/>
      <c r="Y27" s="33"/>
      <c r="Z27" s="33"/>
      <c r="AA27" s="33"/>
      <c r="AB27" s="36">
        <f t="shared" si="14"/>
        <v>0</v>
      </c>
      <c r="AC27" s="35">
        <f t="shared" ref="AC27:AC38" si="21">H27</f>
        <v>0</v>
      </c>
      <c r="AD27" s="35">
        <f t="shared" ref="AD27:AD38" si="22">O27-N27+P27+AG27+AH27</f>
        <v>0</v>
      </c>
      <c r="AE27" s="35">
        <f t="shared" si="15"/>
        <v>0</v>
      </c>
      <c r="AF27" s="35">
        <f t="shared" ref="AF27:AF38" si="23">AC27-AD27-AE27</f>
        <v>0</v>
      </c>
      <c r="AG27" s="35">
        <f>IF('Interactive Analysis Tool'!$C$27="X",0,'Session Reconciliation Summary'!H27*0.005)</f>
        <v>0</v>
      </c>
      <c r="AH27" s="35">
        <f t="shared" si="16"/>
        <v>0</v>
      </c>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c r="HZ27" s="33"/>
      <c r="IA27" s="33"/>
      <c r="IB27" s="33"/>
      <c r="IC27" s="33"/>
      <c r="ID27" s="33"/>
      <c r="IE27" s="33"/>
      <c r="IF27" s="33"/>
      <c r="IG27" s="33"/>
      <c r="IH27" s="33"/>
      <c r="II27" s="33"/>
      <c r="IJ27" s="33"/>
      <c r="IK27" s="33"/>
      <c r="IL27" s="33"/>
      <c r="IM27" s="33"/>
      <c r="IN27" s="33"/>
      <c r="IO27" s="33"/>
      <c r="IP27" s="33"/>
      <c r="IQ27" s="33"/>
      <c r="IR27" s="33"/>
      <c r="IS27" s="33"/>
      <c r="IT27" s="33"/>
      <c r="IU27" s="33"/>
      <c r="IV27" s="33"/>
      <c r="IW27" s="33"/>
      <c r="IX27" s="33"/>
      <c r="IY27" s="33"/>
      <c r="IZ27" s="33"/>
      <c r="JA27" s="33"/>
      <c r="JB27" s="33"/>
      <c r="JC27" s="33"/>
      <c r="JD27" s="33"/>
      <c r="JE27" s="33"/>
      <c r="JF27" s="33"/>
      <c r="JG27" s="33"/>
      <c r="JH27" s="33"/>
      <c r="JI27" s="33"/>
      <c r="JJ27" s="33"/>
      <c r="JK27" s="33"/>
      <c r="JL27" s="33"/>
      <c r="JM27" s="33"/>
      <c r="JN27" s="33"/>
      <c r="JO27" s="33"/>
      <c r="JP27" s="33"/>
      <c r="JQ27" s="33"/>
      <c r="JR27" s="33"/>
      <c r="JS27" s="33"/>
      <c r="JT27" s="33"/>
      <c r="JU27" s="33"/>
      <c r="JV27" s="33"/>
      <c r="JW27" s="33"/>
      <c r="JX27" s="33"/>
      <c r="JY27" s="33"/>
      <c r="JZ27" s="33"/>
      <c r="KA27" s="33"/>
      <c r="KB27" s="33"/>
      <c r="KC27" s="33"/>
      <c r="KD27" s="33"/>
      <c r="KE27" s="33"/>
      <c r="KF27" s="33"/>
      <c r="KG27" s="33"/>
      <c r="KH27" s="33"/>
      <c r="KI27" s="33"/>
      <c r="KJ27" s="33"/>
      <c r="KK27" s="33"/>
      <c r="KL27" s="33"/>
      <c r="KM27" s="33"/>
      <c r="KN27" s="33"/>
      <c r="KO27" s="33"/>
      <c r="KP27" s="33"/>
      <c r="KQ27" s="33"/>
      <c r="KR27" s="33"/>
      <c r="KS27" s="33"/>
      <c r="KT27" s="33"/>
      <c r="KU27" s="33"/>
      <c r="KV27" s="33"/>
      <c r="KW27" s="33"/>
      <c r="KX27" s="33"/>
      <c r="KY27" s="33"/>
      <c r="KZ27" s="33"/>
      <c r="LA27" s="33"/>
      <c r="LB27" s="33"/>
      <c r="LC27" s="33"/>
      <c r="LD27" s="33"/>
      <c r="LE27" s="33"/>
      <c r="LF27" s="33"/>
      <c r="LG27" s="33"/>
      <c r="LH27" s="33"/>
      <c r="LI27" s="33"/>
      <c r="LJ27" s="33"/>
      <c r="LK27" s="33"/>
      <c r="LL27" s="33"/>
      <c r="LM27" s="33"/>
      <c r="LN27" s="33"/>
      <c r="LO27" s="33"/>
      <c r="LP27" s="33"/>
      <c r="LQ27" s="33"/>
      <c r="LR27" s="33"/>
      <c r="LS27" s="33"/>
      <c r="LT27" s="33"/>
      <c r="LU27" s="33"/>
      <c r="LV27" s="33"/>
      <c r="LW27" s="33"/>
      <c r="LX27" s="33"/>
      <c r="LY27" s="33"/>
      <c r="LZ27" s="33"/>
      <c r="MA27" s="33"/>
      <c r="MB27" s="33"/>
      <c r="MC27" s="33"/>
      <c r="MD27" s="33"/>
      <c r="ME27" s="33"/>
      <c r="MF27" s="33"/>
      <c r="MG27" s="33"/>
      <c r="MH27" s="33"/>
      <c r="MI27" s="33"/>
      <c r="MJ27" s="33"/>
      <c r="MK27" s="33"/>
      <c r="ML27" s="33"/>
      <c r="MM27" s="33"/>
      <c r="MN27" s="33"/>
      <c r="MO27" s="33"/>
      <c r="MP27" s="33"/>
      <c r="MQ27" s="33"/>
      <c r="MR27" s="33"/>
      <c r="MS27" s="33"/>
      <c r="MT27" s="33"/>
      <c r="MU27" s="33"/>
      <c r="MV27" s="33"/>
      <c r="MW27" s="33"/>
      <c r="MX27" s="33"/>
      <c r="MY27" s="33"/>
      <c r="MZ27" s="33"/>
      <c r="NA27" s="33"/>
      <c r="NB27" s="33"/>
      <c r="NC27" s="33"/>
      <c r="ND27" s="33"/>
      <c r="NE27" s="33"/>
      <c r="NF27" s="33"/>
      <c r="NG27" s="33"/>
      <c r="NH27" s="33"/>
      <c r="NI27" s="33"/>
      <c r="NJ27" s="33"/>
      <c r="NK27" s="33"/>
      <c r="NL27" s="33"/>
      <c r="NM27" s="33"/>
      <c r="NN27" s="33"/>
      <c r="NO27" s="33"/>
      <c r="NP27" s="33"/>
      <c r="NQ27" s="33"/>
      <c r="NR27" s="33"/>
      <c r="NS27" s="33"/>
      <c r="NT27" s="33"/>
      <c r="NU27" s="33"/>
      <c r="NV27" s="33"/>
      <c r="NW27" s="33"/>
      <c r="NX27" s="33"/>
      <c r="NY27" s="33"/>
      <c r="NZ27" s="33"/>
      <c r="OA27" s="33"/>
      <c r="OB27" s="33"/>
      <c r="OC27" s="33"/>
      <c r="OD27" s="33"/>
      <c r="OE27" s="33"/>
      <c r="OF27" s="33"/>
      <c r="OG27" s="33"/>
      <c r="OH27" s="33"/>
      <c r="OI27" s="33"/>
      <c r="OJ27" s="33"/>
      <c r="OK27" s="33"/>
      <c r="OL27" s="33"/>
      <c r="OM27" s="33"/>
      <c r="ON27" s="33"/>
      <c r="OO27" s="33"/>
      <c r="OP27" s="33"/>
      <c r="OQ27" s="33"/>
      <c r="OR27" s="33"/>
      <c r="OS27" s="33"/>
      <c r="OT27" s="33"/>
      <c r="OU27" s="33"/>
      <c r="OV27" s="33"/>
      <c r="OW27" s="33"/>
      <c r="OX27" s="33"/>
      <c r="OY27" s="33"/>
      <c r="OZ27" s="33"/>
      <c r="PA27" s="33"/>
      <c r="PB27" s="33"/>
      <c r="PC27" s="33"/>
      <c r="PD27" s="33"/>
      <c r="PE27" s="33"/>
      <c r="PF27" s="33"/>
      <c r="PG27" s="33"/>
      <c r="PH27" s="33"/>
      <c r="PI27" s="33"/>
      <c r="PJ27" s="33"/>
      <c r="PK27" s="33"/>
      <c r="PL27" s="33"/>
      <c r="PM27" s="33"/>
      <c r="PN27" s="33"/>
      <c r="PO27" s="33"/>
      <c r="PP27" s="33"/>
      <c r="PQ27" s="33"/>
      <c r="PR27" s="33"/>
      <c r="PS27" s="33"/>
      <c r="PT27" s="33"/>
      <c r="PU27" s="33"/>
      <c r="PV27" s="33"/>
      <c r="PW27" s="33"/>
      <c r="PX27" s="33"/>
      <c r="PY27" s="33"/>
      <c r="PZ27" s="33"/>
      <c r="QA27" s="33"/>
      <c r="QB27" s="33"/>
      <c r="QC27" s="33"/>
      <c r="QD27" s="33"/>
      <c r="QE27" s="33"/>
      <c r="QF27" s="33"/>
      <c r="QG27" s="33"/>
      <c r="QH27" s="33"/>
      <c r="QI27" s="33"/>
      <c r="QJ27" s="33"/>
      <c r="QK27" s="33"/>
      <c r="QL27" s="33"/>
      <c r="QM27" s="33"/>
      <c r="QN27" s="33"/>
      <c r="QO27" s="33"/>
      <c r="QP27" s="33"/>
      <c r="QQ27" s="33"/>
      <c r="QR27" s="33"/>
      <c r="QS27" s="33"/>
      <c r="QT27" s="33"/>
      <c r="QU27" s="33"/>
      <c r="QV27" s="33"/>
      <c r="QW27" s="33"/>
      <c r="QX27" s="33"/>
      <c r="QY27" s="33"/>
      <c r="QZ27" s="33"/>
      <c r="RA27" s="33"/>
      <c r="RB27" s="33"/>
      <c r="RC27" s="33"/>
      <c r="RD27" s="33"/>
      <c r="RE27" s="33"/>
      <c r="RF27" s="33"/>
      <c r="RG27" s="33"/>
      <c r="RH27" s="33"/>
      <c r="RI27" s="33"/>
      <c r="RJ27" s="33"/>
      <c r="RK27" s="33"/>
      <c r="RL27" s="33"/>
      <c r="RM27" s="33"/>
      <c r="RN27" s="33"/>
      <c r="RO27" s="33"/>
      <c r="RP27" s="33"/>
      <c r="RQ27" s="33"/>
      <c r="RR27" s="33"/>
      <c r="RS27" s="33"/>
      <c r="RT27" s="33"/>
      <c r="RU27" s="33"/>
      <c r="RV27" s="33"/>
      <c r="RW27" s="33"/>
      <c r="RX27" s="33"/>
      <c r="RY27" s="33"/>
      <c r="RZ27" s="33"/>
      <c r="SA27" s="33"/>
      <c r="SB27" s="33"/>
      <c r="SC27" s="33"/>
      <c r="SD27" s="33"/>
      <c r="SE27" s="33"/>
      <c r="SF27" s="33"/>
      <c r="SG27" s="33"/>
      <c r="SH27" s="33"/>
      <c r="SI27" s="33"/>
      <c r="SJ27" s="33"/>
      <c r="SK27" s="33"/>
      <c r="SL27" s="33"/>
      <c r="SM27" s="33"/>
      <c r="SN27" s="33"/>
      <c r="SO27" s="33"/>
      <c r="SP27" s="33"/>
      <c r="SQ27" s="33"/>
      <c r="SR27" s="33"/>
      <c r="SS27" s="33"/>
      <c r="ST27" s="33"/>
      <c r="SU27" s="33"/>
      <c r="SV27" s="33"/>
      <c r="SW27" s="33"/>
      <c r="SX27" s="33"/>
      <c r="SY27" s="33"/>
      <c r="SZ27" s="33"/>
      <c r="TA27" s="33"/>
      <c r="TB27" s="33"/>
      <c r="TC27" s="33"/>
      <c r="TD27" s="33"/>
      <c r="TE27" s="33"/>
      <c r="TF27" s="33"/>
      <c r="TG27" s="33"/>
      <c r="TH27" s="33"/>
      <c r="TI27" s="33"/>
      <c r="TJ27" s="33"/>
      <c r="TK27" s="33"/>
      <c r="TL27" s="33"/>
      <c r="TM27" s="33"/>
      <c r="TN27" s="33"/>
      <c r="TO27" s="33"/>
      <c r="TP27" s="33"/>
      <c r="TQ27" s="33"/>
      <c r="TR27" s="33"/>
      <c r="TS27" s="33"/>
      <c r="TT27" s="33"/>
      <c r="TU27" s="33"/>
      <c r="TV27" s="33"/>
      <c r="TW27" s="33"/>
      <c r="TX27" s="33"/>
      <c r="TY27" s="33"/>
      <c r="TZ27" s="33"/>
      <c r="UA27" s="33"/>
      <c r="UB27" s="33"/>
      <c r="UC27" s="33"/>
      <c r="UD27" s="33"/>
      <c r="UE27" s="33"/>
      <c r="UF27" s="33"/>
      <c r="UG27" s="33"/>
      <c r="UH27" s="33"/>
      <c r="UI27" s="33"/>
      <c r="UJ27" s="33"/>
      <c r="UK27" s="33"/>
      <c r="UL27" s="33"/>
      <c r="UM27" s="33"/>
      <c r="UN27" s="33"/>
      <c r="UO27" s="33"/>
      <c r="UP27" s="33"/>
      <c r="UQ27" s="33"/>
      <c r="UR27" s="33"/>
      <c r="US27" s="33"/>
      <c r="UT27" s="33"/>
      <c r="UU27" s="33"/>
      <c r="UV27" s="33"/>
      <c r="UW27" s="33"/>
      <c r="UX27" s="33"/>
      <c r="UY27" s="33"/>
      <c r="UZ27" s="33"/>
      <c r="VA27" s="33"/>
      <c r="VB27" s="33"/>
      <c r="VC27" s="33"/>
      <c r="VD27" s="33"/>
      <c r="VE27" s="33"/>
      <c r="VF27" s="33"/>
      <c r="VG27" s="33"/>
      <c r="VH27" s="33"/>
      <c r="VI27" s="33"/>
      <c r="VJ27" s="33"/>
      <c r="VK27" s="33"/>
      <c r="VL27" s="33"/>
      <c r="VM27" s="33"/>
      <c r="VN27" s="33"/>
      <c r="VO27" s="33"/>
      <c r="VP27" s="33"/>
      <c r="VQ27" s="33"/>
      <c r="VR27" s="33"/>
      <c r="VS27" s="33"/>
      <c r="VT27" s="33"/>
      <c r="VU27" s="33"/>
      <c r="VV27" s="33"/>
      <c r="VW27" s="33"/>
      <c r="VX27" s="33"/>
      <c r="VY27" s="33"/>
      <c r="VZ27" s="33"/>
      <c r="WA27" s="33"/>
      <c r="WB27" s="33"/>
      <c r="WC27" s="33"/>
      <c r="WD27" s="33"/>
      <c r="WE27" s="33"/>
      <c r="WF27" s="33"/>
      <c r="WG27" s="33"/>
      <c r="WH27" s="33"/>
      <c r="WI27" s="33"/>
      <c r="WJ27" s="33"/>
      <c r="WK27" s="33"/>
      <c r="WL27" s="33"/>
      <c r="WM27" s="33"/>
      <c r="WN27" s="33"/>
      <c r="WO27" s="33"/>
      <c r="WP27" s="33"/>
      <c r="WQ27" s="33"/>
      <c r="WR27" s="33"/>
      <c r="WS27" s="33"/>
      <c r="WT27" s="33"/>
      <c r="WU27" s="33"/>
      <c r="WV27" s="33"/>
      <c r="WW27" s="33"/>
      <c r="WX27" s="33"/>
      <c r="WY27" s="33"/>
      <c r="WZ27" s="33"/>
      <c r="XA27" s="33"/>
      <c r="XB27" s="33"/>
      <c r="XC27" s="33"/>
      <c r="XD27" s="33"/>
      <c r="XE27" s="33"/>
      <c r="XF27" s="33"/>
      <c r="XG27" s="33"/>
      <c r="XH27" s="33"/>
      <c r="XI27" s="33"/>
      <c r="XJ27" s="33"/>
      <c r="XK27" s="33"/>
      <c r="XL27" s="33"/>
      <c r="XM27" s="33"/>
      <c r="XN27" s="33"/>
      <c r="XO27" s="33"/>
      <c r="XP27" s="33"/>
      <c r="XQ27" s="33"/>
      <c r="XR27" s="33"/>
      <c r="XS27" s="33"/>
      <c r="XT27" s="33"/>
      <c r="XU27" s="33"/>
      <c r="XV27" s="33"/>
      <c r="XW27" s="33"/>
      <c r="XX27" s="33"/>
      <c r="XY27" s="33"/>
      <c r="XZ27" s="33"/>
      <c r="YA27" s="33"/>
      <c r="YB27" s="33"/>
      <c r="YC27" s="33"/>
      <c r="YD27" s="33"/>
      <c r="YE27" s="33"/>
      <c r="YF27" s="33"/>
      <c r="YG27" s="33"/>
      <c r="YH27" s="33"/>
      <c r="YI27" s="33"/>
      <c r="YJ27" s="33"/>
      <c r="YK27" s="33"/>
      <c r="YL27" s="33"/>
      <c r="YM27" s="33"/>
      <c r="YN27" s="33"/>
      <c r="YO27" s="33"/>
      <c r="YP27" s="33"/>
      <c r="YQ27" s="33"/>
      <c r="YR27" s="33"/>
      <c r="YS27" s="33"/>
      <c r="YT27" s="33"/>
      <c r="YU27" s="33"/>
      <c r="YV27" s="33"/>
      <c r="YW27" s="33"/>
      <c r="YX27" s="33"/>
      <c r="YY27" s="33"/>
      <c r="YZ27" s="33"/>
      <c r="ZA27" s="33"/>
      <c r="ZB27" s="33"/>
      <c r="ZC27" s="33"/>
      <c r="ZD27" s="33"/>
      <c r="ZE27" s="33"/>
      <c r="ZF27" s="33"/>
      <c r="ZG27" s="33"/>
      <c r="ZH27" s="33"/>
      <c r="ZI27" s="33"/>
      <c r="ZJ27" s="33"/>
      <c r="ZK27" s="33"/>
      <c r="ZL27" s="33"/>
      <c r="ZM27" s="33"/>
      <c r="ZN27" s="33"/>
      <c r="ZO27" s="33"/>
      <c r="ZP27" s="33"/>
      <c r="ZQ27" s="33"/>
      <c r="ZR27" s="33"/>
      <c r="ZS27" s="33"/>
      <c r="ZT27" s="33"/>
      <c r="ZU27" s="33"/>
      <c r="ZV27" s="33"/>
      <c r="ZW27" s="33"/>
      <c r="ZX27" s="33"/>
      <c r="ZY27" s="33"/>
      <c r="ZZ27" s="33"/>
      <c r="AAA27" s="33"/>
      <c r="AAB27" s="33"/>
      <c r="AAC27" s="33"/>
      <c r="AAD27" s="33"/>
      <c r="AAE27" s="33"/>
      <c r="AAF27" s="33"/>
      <c r="AAG27" s="33"/>
      <c r="AAH27" s="33"/>
      <c r="AAI27" s="33"/>
      <c r="AAJ27" s="33"/>
      <c r="AAK27" s="33"/>
      <c r="AAL27" s="33"/>
      <c r="AAM27" s="33"/>
      <c r="AAN27" s="33"/>
      <c r="AAO27" s="33"/>
      <c r="AAP27" s="33"/>
      <c r="AAQ27" s="33"/>
      <c r="AAR27" s="33"/>
      <c r="AAS27" s="33"/>
      <c r="AAT27" s="33"/>
      <c r="AAU27" s="33"/>
      <c r="AAV27" s="33"/>
      <c r="AAW27" s="33"/>
      <c r="AAX27" s="33"/>
      <c r="AAY27" s="33"/>
      <c r="AAZ27" s="33"/>
      <c r="ABA27" s="33"/>
      <c r="ABB27" s="33"/>
      <c r="ABC27" s="33"/>
      <c r="ABD27" s="33"/>
      <c r="ABE27" s="33"/>
      <c r="ABF27" s="33"/>
      <c r="ABG27" s="33"/>
      <c r="ABH27" s="33"/>
      <c r="ABI27" s="33"/>
      <c r="ABJ27" s="33"/>
      <c r="ABK27" s="33"/>
      <c r="ABL27" s="33"/>
      <c r="ABM27" s="33"/>
      <c r="ABN27" s="33"/>
      <c r="ABO27" s="33"/>
      <c r="ABP27" s="33"/>
      <c r="ABQ27" s="33"/>
      <c r="ABR27" s="33"/>
      <c r="ABS27" s="33"/>
      <c r="ABT27" s="33"/>
      <c r="ABU27" s="33"/>
      <c r="ABV27" s="33"/>
      <c r="ABW27" s="33"/>
      <c r="ABX27" s="33"/>
      <c r="ABY27" s="33"/>
      <c r="ABZ27" s="33"/>
      <c r="ACA27" s="33"/>
      <c r="ACB27" s="33"/>
      <c r="ACC27" s="33"/>
      <c r="ACD27" s="33"/>
      <c r="ACE27" s="33"/>
      <c r="ACF27" s="33"/>
      <c r="ACG27" s="33"/>
      <c r="ACH27" s="33"/>
      <c r="ACI27" s="33"/>
      <c r="ACJ27" s="33"/>
      <c r="ACK27" s="33"/>
      <c r="ACL27" s="33"/>
      <c r="ACM27" s="33"/>
      <c r="ACN27" s="33"/>
      <c r="ACO27" s="33"/>
      <c r="ACP27" s="33"/>
      <c r="ACQ27" s="33"/>
      <c r="ACR27" s="33"/>
      <c r="ACS27" s="33"/>
      <c r="ACT27" s="33"/>
      <c r="ACU27" s="33"/>
      <c r="ACV27" s="33"/>
      <c r="ACW27" s="33"/>
      <c r="ACX27" s="33"/>
      <c r="ACY27" s="33"/>
      <c r="ACZ27" s="33"/>
      <c r="ADA27" s="33"/>
      <c r="ADB27" s="33"/>
      <c r="ADC27" s="33"/>
      <c r="ADD27" s="33"/>
      <c r="ADE27" s="33"/>
      <c r="ADF27" s="33"/>
      <c r="ADG27" s="33"/>
      <c r="ADH27" s="33"/>
      <c r="ADI27" s="33"/>
      <c r="ADJ27" s="33"/>
      <c r="ADK27" s="33"/>
      <c r="ADL27" s="33"/>
      <c r="ADM27" s="33"/>
      <c r="ADN27" s="33"/>
      <c r="ADO27" s="33"/>
      <c r="ADP27" s="33"/>
      <c r="ADQ27" s="33"/>
      <c r="ADR27" s="33"/>
      <c r="ADS27" s="33"/>
      <c r="ADT27" s="33"/>
      <c r="ADU27" s="33"/>
      <c r="ADV27" s="33"/>
      <c r="ADW27" s="33"/>
      <c r="ADX27" s="33"/>
      <c r="ADY27" s="33"/>
      <c r="ADZ27" s="33"/>
      <c r="AEA27" s="33"/>
      <c r="AEB27" s="33"/>
      <c r="AEC27" s="33"/>
      <c r="AED27" s="33"/>
      <c r="AEE27" s="33"/>
      <c r="AEF27" s="33"/>
      <c r="AEG27" s="33"/>
      <c r="AEH27" s="33"/>
      <c r="AEI27" s="33"/>
      <c r="AEJ27" s="33"/>
      <c r="AEK27" s="33"/>
      <c r="AEL27" s="33"/>
      <c r="AEM27" s="33"/>
      <c r="AEN27" s="33"/>
      <c r="AEO27" s="33"/>
      <c r="AEP27" s="33"/>
      <c r="AEQ27" s="33"/>
      <c r="AER27" s="33"/>
      <c r="AES27" s="33"/>
      <c r="AET27" s="33"/>
      <c r="AEU27" s="33"/>
      <c r="AEV27" s="33"/>
      <c r="AEW27" s="33"/>
      <c r="AEX27" s="33"/>
      <c r="AEY27" s="33"/>
      <c r="AEZ27" s="33"/>
      <c r="AFA27" s="33"/>
      <c r="AFB27" s="33"/>
      <c r="AFC27" s="33"/>
      <c r="AFD27" s="33"/>
      <c r="AFE27" s="33"/>
      <c r="AFF27" s="33"/>
      <c r="AFG27" s="33"/>
      <c r="AFH27" s="33"/>
      <c r="AFI27" s="33"/>
      <c r="AFJ27" s="33"/>
      <c r="AFK27" s="33"/>
      <c r="AFL27" s="33"/>
      <c r="AFM27" s="33"/>
      <c r="AFN27" s="33"/>
      <c r="AFO27" s="33"/>
      <c r="AFP27" s="33"/>
      <c r="AFQ27" s="33"/>
      <c r="AFR27" s="33"/>
      <c r="AFS27" s="33"/>
      <c r="AFT27" s="33"/>
      <c r="AFU27" s="33"/>
      <c r="AFV27" s="33"/>
      <c r="AFW27" s="33"/>
      <c r="AFX27" s="33"/>
      <c r="AFY27" s="33"/>
      <c r="AFZ27" s="33"/>
      <c r="AGA27" s="33"/>
      <c r="AGB27" s="33"/>
      <c r="AGC27" s="33"/>
      <c r="AGD27" s="33"/>
      <c r="AGE27" s="33"/>
      <c r="AGF27" s="33"/>
      <c r="AGG27" s="33"/>
      <c r="AGH27" s="33"/>
      <c r="AGI27" s="33"/>
      <c r="AGJ27" s="33"/>
      <c r="AGK27" s="33"/>
      <c r="AGL27" s="33"/>
      <c r="AGM27" s="33"/>
      <c r="AGN27" s="33"/>
      <c r="AGO27" s="33"/>
      <c r="AGP27" s="33"/>
      <c r="AGQ27" s="33"/>
      <c r="AGR27" s="33"/>
      <c r="AGS27" s="33"/>
      <c r="AGT27" s="33"/>
      <c r="AGU27" s="33"/>
      <c r="AGV27" s="33"/>
      <c r="AGW27" s="33"/>
      <c r="AGX27" s="33"/>
      <c r="AGY27" s="33"/>
      <c r="AGZ27" s="33"/>
      <c r="AHA27" s="33"/>
      <c r="AHB27" s="33"/>
      <c r="AHC27" s="33"/>
      <c r="AHD27" s="33"/>
      <c r="AHE27" s="33"/>
      <c r="AHF27" s="33"/>
      <c r="AHG27" s="33"/>
      <c r="AHH27" s="33"/>
      <c r="AHI27" s="33"/>
      <c r="AHJ27" s="33"/>
      <c r="AHK27" s="33"/>
      <c r="AHL27" s="33"/>
      <c r="AHM27" s="33"/>
      <c r="AHN27" s="33"/>
      <c r="AHO27" s="33"/>
      <c r="AHP27" s="33"/>
      <c r="AHQ27" s="33"/>
      <c r="AHR27" s="33"/>
      <c r="AHS27" s="33"/>
      <c r="AHT27" s="33"/>
      <c r="AHU27" s="33"/>
      <c r="AHV27" s="33"/>
      <c r="AHW27" s="33"/>
      <c r="AHX27" s="33"/>
      <c r="AHY27" s="33"/>
      <c r="AHZ27" s="33"/>
      <c r="AIA27" s="33"/>
      <c r="AIB27" s="33"/>
      <c r="AIC27" s="33"/>
      <c r="AID27" s="33"/>
      <c r="AIE27" s="33"/>
      <c r="AIF27" s="33"/>
      <c r="AIG27" s="33"/>
      <c r="AIH27" s="33"/>
      <c r="AII27" s="33"/>
      <c r="AIJ27" s="33"/>
      <c r="AIK27" s="33"/>
      <c r="AIL27" s="33"/>
      <c r="AIM27" s="33"/>
      <c r="AIN27" s="33"/>
      <c r="AIO27" s="33"/>
      <c r="AIP27" s="33"/>
      <c r="AIQ27" s="33"/>
      <c r="AIR27" s="33"/>
      <c r="AIS27" s="33"/>
      <c r="AIT27" s="33"/>
      <c r="AIU27" s="33"/>
      <c r="AIV27" s="33"/>
      <c r="AIW27" s="33"/>
      <c r="AIX27" s="33"/>
      <c r="AIY27" s="33"/>
      <c r="AIZ27" s="33"/>
      <c r="AJA27" s="33"/>
      <c r="AJB27" s="33"/>
      <c r="AJC27" s="33"/>
      <c r="AJD27" s="33"/>
      <c r="AJE27" s="33"/>
      <c r="AJF27" s="33"/>
      <c r="AJG27" s="33"/>
      <c r="AJH27" s="33"/>
      <c r="AJI27" s="33"/>
      <c r="AJJ27" s="33"/>
      <c r="AJK27" s="33"/>
      <c r="AJL27" s="33"/>
      <c r="AJM27" s="33"/>
      <c r="AJN27" s="33"/>
      <c r="AJO27" s="33"/>
      <c r="AJP27" s="33"/>
      <c r="AJQ27" s="33"/>
      <c r="AJR27" s="33"/>
      <c r="AJS27" s="33"/>
      <c r="AJT27" s="33"/>
      <c r="AJU27" s="33"/>
      <c r="AJV27" s="33"/>
      <c r="AJW27" s="33"/>
      <c r="AJX27" s="33"/>
      <c r="AJY27" s="33"/>
      <c r="AJZ27" s="33"/>
      <c r="AKA27" s="33"/>
      <c r="AKB27" s="33"/>
      <c r="AKC27" s="33"/>
      <c r="AKD27" s="33"/>
      <c r="AKE27" s="33"/>
      <c r="AKF27" s="33"/>
      <c r="AKG27" s="33"/>
      <c r="AKH27" s="33"/>
      <c r="AKI27" s="33"/>
      <c r="AKJ27" s="33"/>
      <c r="AKK27" s="33"/>
      <c r="AKL27" s="33"/>
      <c r="AKM27" s="33"/>
      <c r="AKN27" s="33"/>
      <c r="AKO27" s="33"/>
      <c r="AKP27" s="33"/>
      <c r="AKQ27" s="33"/>
      <c r="AKR27" s="33"/>
      <c r="AKS27" s="33"/>
      <c r="AKT27" s="33"/>
      <c r="AKU27" s="33"/>
      <c r="AKV27" s="33"/>
      <c r="AKW27" s="33"/>
      <c r="AKX27" s="33"/>
      <c r="AKY27" s="33"/>
      <c r="AKZ27" s="33"/>
      <c r="ALA27" s="33"/>
      <c r="ALB27" s="33"/>
      <c r="ALC27" s="33"/>
      <c r="ALD27" s="33"/>
      <c r="ALE27" s="33"/>
      <c r="ALF27" s="33"/>
      <c r="ALG27" s="33"/>
      <c r="ALH27" s="33"/>
      <c r="ALI27" s="33"/>
      <c r="ALJ27" s="33"/>
      <c r="ALK27" s="33"/>
      <c r="ALL27" s="33"/>
      <c r="ALM27" s="33"/>
      <c r="ALN27" s="33"/>
      <c r="ALO27" s="33"/>
      <c r="ALP27" s="33"/>
      <c r="ALQ27" s="33"/>
      <c r="ALR27" s="33"/>
      <c r="ALS27" s="33"/>
      <c r="ALT27" s="33"/>
      <c r="ALU27" s="33"/>
      <c r="ALV27" s="33"/>
      <c r="ALW27" s="33"/>
      <c r="ALX27" s="33"/>
      <c r="ALY27" s="33"/>
      <c r="ALZ27" s="33"/>
      <c r="AMA27" s="33"/>
      <c r="AMB27" s="33"/>
      <c r="AMC27" s="33"/>
      <c r="AMD27" s="33"/>
      <c r="AME27" s="33"/>
      <c r="AMF27" s="33"/>
      <c r="AMG27" s="33"/>
      <c r="AMH27" s="33"/>
      <c r="AMI27" s="33"/>
      <c r="AMJ27" s="33"/>
      <c r="AMK27" s="33"/>
      <c r="AML27" s="33"/>
      <c r="AMM27" s="33"/>
      <c r="AMN27" s="33"/>
      <c r="AMO27" s="33"/>
      <c r="AMP27" s="33"/>
      <c r="AMQ27" s="33"/>
      <c r="AMR27" s="33"/>
      <c r="AMS27" s="33"/>
      <c r="AMT27" s="33"/>
      <c r="AMU27" s="33"/>
      <c r="AMV27" s="33"/>
      <c r="AMW27" s="33"/>
      <c r="AMX27" s="33"/>
      <c r="AMY27" s="33"/>
      <c r="AMZ27" s="33"/>
      <c r="ANA27" s="33"/>
      <c r="ANB27" s="33"/>
      <c r="ANC27" s="33"/>
      <c r="AND27" s="33"/>
      <c r="ANE27" s="33"/>
      <c r="ANF27" s="33"/>
      <c r="ANG27" s="33"/>
      <c r="ANH27" s="33"/>
      <c r="ANI27" s="33"/>
      <c r="ANJ27" s="33"/>
      <c r="ANK27" s="33"/>
      <c r="ANL27" s="33"/>
      <c r="ANM27" s="33"/>
      <c r="ANN27" s="33"/>
      <c r="ANO27" s="33"/>
      <c r="ANP27" s="33"/>
      <c r="ANQ27" s="33"/>
      <c r="ANR27" s="33"/>
      <c r="ANS27" s="33"/>
      <c r="ANT27" s="33"/>
      <c r="ANU27" s="33"/>
      <c r="ANV27" s="33"/>
      <c r="ANW27" s="33"/>
      <c r="ANX27" s="33"/>
      <c r="ANY27" s="33"/>
      <c r="ANZ27" s="33"/>
      <c r="AOA27" s="33"/>
      <c r="AOB27" s="33"/>
      <c r="AOC27" s="33"/>
      <c r="AOD27" s="33"/>
      <c r="AOE27" s="33"/>
      <c r="AOF27" s="33"/>
      <c r="AOG27" s="33"/>
      <c r="AOH27" s="33"/>
      <c r="AOI27" s="33"/>
      <c r="AOJ27" s="33"/>
      <c r="AOK27" s="33"/>
      <c r="AOL27" s="33"/>
      <c r="AOM27" s="33"/>
      <c r="AON27" s="33"/>
      <c r="AOO27" s="33"/>
      <c r="AOP27" s="33"/>
      <c r="AOQ27" s="33"/>
      <c r="AOR27" s="33"/>
      <c r="AOS27" s="33"/>
      <c r="AOT27" s="33"/>
      <c r="AOU27" s="33"/>
      <c r="AOV27" s="33"/>
      <c r="AOW27" s="33"/>
      <c r="AOX27" s="33"/>
      <c r="AOY27" s="33"/>
      <c r="AOZ27" s="33"/>
      <c r="APA27" s="33"/>
      <c r="APB27" s="33"/>
      <c r="APC27" s="33"/>
      <c r="APD27" s="33"/>
      <c r="APE27" s="33"/>
      <c r="APF27" s="33"/>
      <c r="APG27" s="33"/>
      <c r="APH27" s="33"/>
      <c r="API27" s="33"/>
      <c r="APJ27" s="33"/>
      <c r="APK27" s="33"/>
      <c r="APL27" s="33"/>
      <c r="APM27" s="33"/>
      <c r="APN27" s="33"/>
      <c r="APO27" s="33"/>
      <c r="APP27" s="33"/>
      <c r="APQ27" s="33"/>
      <c r="APR27" s="33"/>
      <c r="APS27" s="33"/>
      <c r="APT27" s="33"/>
      <c r="APU27" s="33"/>
      <c r="APV27" s="33"/>
      <c r="APW27" s="33"/>
      <c r="APX27" s="33"/>
      <c r="APY27" s="33"/>
      <c r="APZ27" s="33"/>
      <c r="AQA27" s="33"/>
      <c r="AQB27" s="33"/>
      <c r="AQC27" s="33"/>
      <c r="AQD27" s="33"/>
      <c r="AQE27" s="33"/>
      <c r="AQF27" s="33"/>
      <c r="AQG27" s="33"/>
      <c r="AQH27" s="33"/>
      <c r="AQI27" s="33"/>
      <c r="AQJ27" s="33"/>
      <c r="AQK27" s="33"/>
      <c r="AQL27" s="33"/>
      <c r="AQM27" s="33"/>
      <c r="AQN27" s="33"/>
      <c r="AQO27" s="33"/>
      <c r="AQP27" s="33"/>
      <c r="AQQ27" s="33"/>
      <c r="AQR27" s="33"/>
      <c r="AQS27" s="33"/>
      <c r="AQT27" s="33"/>
      <c r="AQU27" s="33"/>
      <c r="AQV27" s="33"/>
      <c r="AQW27" s="33"/>
      <c r="AQX27" s="33"/>
      <c r="AQY27" s="33"/>
      <c r="AQZ27" s="33"/>
      <c r="ARA27" s="33"/>
      <c r="ARB27" s="33"/>
      <c r="ARC27" s="33"/>
      <c r="ARD27" s="33"/>
      <c r="ARE27" s="33"/>
      <c r="ARF27" s="33"/>
      <c r="ARG27" s="33"/>
      <c r="ARH27" s="33"/>
      <c r="ARI27" s="33"/>
      <c r="ARJ27" s="33"/>
      <c r="ARK27" s="33"/>
      <c r="ARL27" s="33"/>
      <c r="ARM27" s="33"/>
      <c r="ARN27" s="33"/>
      <c r="ARO27" s="33"/>
      <c r="ARP27" s="33"/>
      <c r="ARQ27" s="33"/>
      <c r="ARR27" s="33"/>
      <c r="ARS27" s="33"/>
      <c r="ART27" s="33"/>
      <c r="ARU27" s="33"/>
      <c r="ARV27" s="33"/>
      <c r="ARW27" s="33"/>
      <c r="ARX27" s="33"/>
      <c r="ARY27" s="33"/>
      <c r="ARZ27" s="33"/>
      <c r="ASA27" s="33"/>
      <c r="ASB27" s="33"/>
      <c r="ASC27" s="33"/>
      <c r="ASD27" s="33"/>
      <c r="ASE27" s="33"/>
      <c r="ASF27" s="33"/>
      <c r="ASG27" s="33"/>
      <c r="ASH27" s="33"/>
      <c r="ASI27" s="33"/>
      <c r="ASJ27" s="33"/>
      <c r="ASK27" s="33"/>
      <c r="ASL27" s="33"/>
      <c r="ASM27" s="33"/>
      <c r="ASN27" s="33"/>
      <c r="ASO27" s="33"/>
      <c r="ASP27" s="33"/>
      <c r="ASQ27" s="33"/>
      <c r="ASR27" s="33"/>
      <c r="ASS27" s="33"/>
      <c r="AST27" s="33"/>
      <c r="ASU27" s="33"/>
      <c r="ASV27" s="33"/>
      <c r="ASW27" s="33"/>
      <c r="ASX27" s="33"/>
      <c r="ASY27" s="33"/>
      <c r="ASZ27" s="33"/>
      <c r="ATA27" s="33"/>
      <c r="ATB27" s="33"/>
      <c r="ATC27" s="33"/>
      <c r="ATD27" s="33"/>
      <c r="ATE27" s="33"/>
      <c r="ATF27" s="33"/>
      <c r="ATG27" s="33"/>
      <c r="ATH27" s="33"/>
      <c r="ATI27" s="33"/>
      <c r="ATJ27" s="33"/>
      <c r="ATK27" s="33"/>
      <c r="ATL27" s="33"/>
      <c r="ATM27" s="33"/>
      <c r="ATN27" s="33"/>
      <c r="ATO27" s="33"/>
      <c r="ATP27" s="33"/>
      <c r="ATQ27" s="33"/>
      <c r="ATR27" s="33"/>
      <c r="ATS27" s="33"/>
      <c r="ATT27" s="33"/>
      <c r="ATU27" s="33"/>
      <c r="ATV27" s="33"/>
      <c r="ATW27" s="33"/>
      <c r="ATX27" s="33"/>
      <c r="ATY27" s="33"/>
      <c r="ATZ27" s="33"/>
      <c r="AUA27" s="33"/>
      <c r="AUB27" s="33"/>
      <c r="AUC27" s="33"/>
      <c r="AUD27" s="33"/>
      <c r="AUE27" s="33"/>
      <c r="AUF27" s="33"/>
      <c r="AUG27" s="33"/>
      <c r="AUH27" s="33"/>
      <c r="AUI27" s="33"/>
      <c r="AUJ27" s="33"/>
      <c r="AUK27" s="33"/>
      <c r="AUL27" s="33"/>
      <c r="AUM27" s="33"/>
      <c r="AUN27" s="33"/>
      <c r="AUO27" s="33"/>
      <c r="AUP27" s="33"/>
      <c r="AUQ27" s="33"/>
      <c r="AUR27" s="33"/>
      <c r="AUS27" s="33"/>
      <c r="AUT27" s="33"/>
      <c r="AUU27" s="33"/>
      <c r="AUV27" s="33"/>
      <c r="AUW27" s="33"/>
      <c r="AUX27" s="33"/>
      <c r="AUY27" s="33"/>
      <c r="AUZ27" s="33"/>
      <c r="AVA27" s="33"/>
      <c r="AVB27" s="33"/>
      <c r="AVC27" s="33"/>
      <c r="AVD27" s="33"/>
      <c r="AVE27" s="33"/>
      <c r="AVF27" s="33"/>
      <c r="AVG27" s="33"/>
      <c r="AVH27" s="33"/>
      <c r="AVI27" s="33"/>
      <c r="AVJ27" s="33"/>
      <c r="AVK27" s="33"/>
      <c r="AVL27" s="33"/>
      <c r="AVM27" s="33"/>
      <c r="AVN27" s="33"/>
      <c r="AVO27" s="33"/>
      <c r="AVP27" s="33"/>
      <c r="AVQ27" s="33"/>
      <c r="AVR27" s="33"/>
      <c r="AVS27" s="33"/>
      <c r="AVT27" s="33"/>
      <c r="AVU27" s="33"/>
      <c r="AVV27" s="33"/>
      <c r="AVW27" s="33"/>
      <c r="AVX27" s="33"/>
      <c r="AVY27" s="33"/>
      <c r="AVZ27" s="33"/>
      <c r="AWA27" s="33"/>
      <c r="AWB27" s="33"/>
      <c r="AWC27" s="33"/>
      <c r="AWD27" s="33"/>
      <c r="AWE27" s="33"/>
      <c r="AWF27" s="33"/>
      <c r="AWG27" s="33"/>
      <c r="AWH27" s="33"/>
      <c r="AWI27" s="33"/>
      <c r="AWJ27" s="33"/>
      <c r="AWK27" s="33"/>
      <c r="AWL27" s="33"/>
      <c r="AWM27" s="33"/>
      <c r="AWN27" s="33"/>
      <c r="AWO27" s="33"/>
      <c r="AWP27" s="33"/>
      <c r="AWQ27" s="33"/>
      <c r="AWR27" s="33"/>
      <c r="AWS27" s="33"/>
      <c r="AWT27" s="33"/>
      <c r="AWU27" s="33"/>
      <c r="AWV27" s="33"/>
      <c r="AWW27" s="33"/>
      <c r="AWX27" s="33"/>
      <c r="AWY27" s="33"/>
      <c r="AWZ27" s="33"/>
      <c r="AXA27" s="33"/>
      <c r="AXB27" s="33"/>
      <c r="AXC27" s="33"/>
      <c r="AXD27" s="33"/>
      <c r="AXE27" s="33"/>
      <c r="AXF27" s="33"/>
      <c r="AXG27" s="33"/>
      <c r="AXH27" s="33"/>
      <c r="AXI27" s="33"/>
      <c r="AXJ27" s="33"/>
      <c r="AXK27" s="33"/>
      <c r="AXL27" s="33"/>
      <c r="AXM27" s="33"/>
      <c r="AXN27" s="33"/>
    </row>
    <row r="28" spans="1:1314" s="23" customFormat="1" ht="13.8">
      <c r="A28" s="194"/>
      <c r="B28" s="15"/>
      <c r="C28" s="42"/>
      <c r="D28" s="154"/>
      <c r="E28" s="159"/>
      <c r="F28" s="154"/>
      <c r="G28" s="154"/>
      <c r="H28" s="155">
        <f t="shared" si="17"/>
        <v>0</v>
      </c>
      <c r="I28" s="156"/>
      <c r="J28" s="155">
        <f t="shared" si="18"/>
        <v>0</v>
      </c>
      <c r="K28" s="161"/>
      <c r="L28" s="155">
        <f t="shared" si="19"/>
        <v>0</v>
      </c>
      <c r="M28" s="161"/>
      <c r="N28" s="162">
        <f t="shared" ref="N28:N39" si="24">SUM(M28-L28)</f>
        <v>0</v>
      </c>
      <c r="O28" s="163"/>
      <c r="P28" s="163"/>
      <c r="Q28" s="194"/>
      <c r="R28" s="15"/>
      <c r="S28" s="33"/>
      <c r="T28" s="33"/>
      <c r="U28" s="33"/>
      <c r="V28" s="33"/>
      <c r="W28" s="33"/>
      <c r="X28" s="33"/>
      <c r="Y28" s="33"/>
      <c r="Z28" s="33"/>
      <c r="AA28" s="33"/>
      <c r="AB28" s="36">
        <f t="shared" si="14"/>
        <v>0</v>
      </c>
      <c r="AC28" s="35">
        <f t="shared" si="21"/>
        <v>0</v>
      </c>
      <c r="AD28" s="35">
        <f t="shared" si="22"/>
        <v>0</v>
      </c>
      <c r="AE28" s="35">
        <f t="shared" si="15"/>
        <v>0</v>
      </c>
      <c r="AF28" s="35">
        <f t="shared" si="23"/>
        <v>0</v>
      </c>
      <c r="AG28" s="35">
        <f>IF('Interactive Analysis Tool'!$C$27="X",0,'Session Reconciliation Summary'!H28*0.005)</f>
        <v>0</v>
      </c>
      <c r="AH28" s="35">
        <f t="shared" si="16"/>
        <v>0</v>
      </c>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c r="HZ28" s="33"/>
      <c r="IA28" s="33"/>
      <c r="IB28" s="33"/>
      <c r="IC28" s="33"/>
      <c r="ID28" s="33"/>
      <c r="IE28" s="33"/>
      <c r="IF28" s="33"/>
      <c r="IG28" s="33"/>
      <c r="IH28" s="33"/>
      <c r="II28" s="33"/>
      <c r="IJ28" s="33"/>
      <c r="IK28" s="33"/>
      <c r="IL28" s="33"/>
      <c r="IM28" s="33"/>
      <c r="IN28" s="33"/>
      <c r="IO28" s="33"/>
      <c r="IP28" s="33"/>
      <c r="IQ28" s="33"/>
      <c r="IR28" s="33"/>
      <c r="IS28" s="33"/>
      <c r="IT28" s="33"/>
      <c r="IU28" s="33"/>
      <c r="IV28" s="33"/>
      <c r="IW28" s="33"/>
      <c r="IX28" s="33"/>
      <c r="IY28" s="33"/>
      <c r="IZ28" s="33"/>
      <c r="JA28" s="33"/>
      <c r="JB28" s="33"/>
      <c r="JC28" s="33"/>
      <c r="JD28" s="33"/>
      <c r="JE28" s="33"/>
      <c r="JF28" s="33"/>
      <c r="JG28" s="33"/>
      <c r="JH28" s="33"/>
      <c r="JI28" s="33"/>
      <c r="JJ28" s="33"/>
      <c r="JK28" s="33"/>
      <c r="JL28" s="33"/>
      <c r="JM28" s="33"/>
      <c r="JN28" s="33"/>
      <c r="JO28" s="33"/>
      <c r="JP28" s="33"/>
      <c r="JQ28" s="33"/>
      <c r="JR28" s="33"/>
      <c r="JS28" s="33"/>
      <c r="JT28" s="33"/>
      <c r="JU28" s="33"/>
      <c r="JV28" s="33"/>
      <c r="JW28" s="33"/>
      <c r="JX28" s="33"/>
      <c r="JY28" s="33"/>
      <c r="JZ28" s="33"/>
      <c r="KA28" s="33"/>
      <c r="KB28" s="33"/>
      <c r="KC28" s="33"/>
      <c r="KD28" s="33"/>
      <c r="KE28" s="33"/>
      <c r="KF28" s="33"/>
      <c r="KG28" s="33"/>
      <c r="KH28" s="33"/>
      <c r="KI28" s="33"/>
      <c r="KJ28" s="33"/>
      <c r="KK28" s="33"/>
      <c r="KL28" s="33"/>
      <c r="KM28" s="33"/>
      <c r="KN28" s="33"/>
      <c r="KO28" s="33"/>
      <c r="KP28" s="33"/>
      <c r="KQ28" s="33"/>
      <c r="KR28" s="33"/>
      <c r="KS28" s="33"/>
      <c r="KT28" s="33"/>
      <c r="KU28" s="33"/>
      <c r="KV28" s="33"/>
      <c r="KW28" s="33"/>
      <c r="KX28" s="33"/>
      <c r="KY28" s="33"/>
      <c r="KZ28" s="33"/>
      <c r="LA28" s="33"/>
      <c r="LB28" s="33"/>
      <c r="LC28" s="33"/>
      <c r="LD28" s="33"/>
      <c r="LE28" s="33"/>
      <c r="LF28" s="33"/>
      <c r="LG28" s="33"/>
      <c r="LH28" s="33"/>
      <c r="LI28" s="33"/>
      <c r="LJ28" s="33"/>
      <c r="LK28" s="33"/>
      <c r="LL28" s="33"/>
      <c r="LM28" s="33"/>
      <c r="LN28" s="33"/>
      <c r="LO28" s="33"/>
      <c r="LP28" s="33"/>
      <c r="LQ28" s="33"/>
      <c r="LR28" s="33"/>
      <c r="LS28" s="33"/>
      <c r="LT28" s="33"/>
      <c r="LU28" s="33"/>
      <c r="LV28" s="33"/>
      <c r="LW28" s="33"/>
      <c r="LX28" s="33"/>
      <c r="LY28" s="33"/>
      <c r="LZ28" s="33"/>
      <c r="MA28" s="33"/>
      <c r="MB28" s="33"/>
      <c r="MC28" s="33"/>
      <c r="MD28" s="33"/>
      <c r="ME28" s="33"/>
      <c r="MF28" s="33"/>
      <c r="MG28" s="33"/>
      <c r="MH28" s="33"/>
      <c r="MI28" s="33"/>
      <c r="MJ28" s="33"/>
      <c r="MK28" s="33"/>
      <c r="ML28" s="33"/>
      <c r="MM28" s="33"/>
      <c r="MN28" s="33"/>
      <c r="MO28" s="33"/>
      <c r="MP28" s="33"/>
      <c r="MQ28" s="33"/>
      <c r="MR28" s="33"/>
      <c r="MS28" s="33"/>
      <c r="MT28" s="33"/>
      <c r="MU28" s="33"/>
      <c r="MV28" s="33"/>
      <c r="MW28" s="33"/>
      <c r="MX28" s="33"/>
      <c r="MY28" s="33"/>
      <c r="MZ28" s="33"/>
      <c r="NA28" s="33"/>
      <c r="NB28" s="33"/>
      <c r="NC28" s="33"/>
      <c r="ND28" s="33"/>
      <c r="NE28" s="33"/>
      <c r="NF28" s="33"/>
      <c r="NG28" s="33"/>
      <c r="NH28" s="33"/>
      <c r="NI28" s="33"/>
      <c r="NJ28" s="33"/>
      <c r="NK28" s="33"/>
      <c r="NL28" s="33"/>
      <c r="NM28" s="33"/>
      <c r="NN28" s="33"/>
      <c r="NO28" s="33"/>
      <c r="NP28" s="33"/>
      <c r="NQ28" s="33"/>
      <c r="NR28" s="33"/>
      <c r="NS28" s="33"/>
      <c r="NT28" s="33"/>
      <c r="NU28" s="33"/>
      <c r="NV28" s="33"/>
      <c r="NW28" s="33"/>
      <c r="NX28" s="33"/>
      <c r="NY28" s="33"/>
      <c r="NZ28" s="33"/>
      <c r="OA28" s="33"/>
      <c r="OB28" s="33"/>
      <c r="OC28" s="33"/>
      <c r="OD28" s="33"/>
      <c r="OE28" s="33"/>
      <c r="OF28" s="33"/>
      <c r="OG28" s="33"/>
      <c r="OH28" s="33"/>
      <c r="OI28" s="33"/>
      <c r="OJ28" s="33"/>
      <c r="OK28" s="33"/>
      <c r="OL28" s="33"/>
      <c r="OM28" s="33"/>
      <c r="ON28" s="33"/>
      <c r="OO28" s="33"/>
      <c r="OP28" s="33"/>
      <c r="OQ28" s="33"/>
      <c r="OR28" s="33"/>
      <c r="OS28" s="33"/>
      <c r="OT28" s="33"/>
      <c r="OU28" s="33"/>
      <c r="OV28" s="33"/>
      <c r="OW28" s="33"/>
      <c r="OX28" s="33"/>
      <c r="OY28" s="33"/>
      <c r="OZ28" s="33"/>
      <c r="PA28" s="33"/>
      <c r="PB28" s="33"/>
      <c r="PC28" s="33"/>
      <c r="PD28" s="33"/>
      <c r="PE28" s="33"/>
      <c r="PF28" s="33"/>
      <c r="PG28" s="33"/>
      <c r="PH28" s="33"/>
      <c r="PI28" s="33"/>
      <c r="PJ28" s="33"/>
      <c r="PK28" s="33"/>
      <c r="PL28" s="33"/>
      <c r="PM28" s="33"/>
      <c r="PN28" s="33"/>
      <c r="PO28" s="33"/>
      <c r="PP28" s="33"/>
      <c r="PQ28" s="33"/>
      <c r="PR28" s="33"/>
      <c r="PS28" s="33"/>
      <c r="PT28" s="33"/>
      <c r="PU28" s="33"/>
      <c r="PV28" s="33"/>
      <c r="PW28" s="33"/>
      <c r="PX28" s="33"/>
      <c r="PY28" s="33"/>
      <c r="PZ28" s="33"/>
      <c r="QA28" s="33"/>
      <c r="QB28" s="33"/>
      <c r="QC28" s="33"/>
      <c r="QD28" s="33"/>
      <c r="QE28" s="33"/>
      <c r="QF28" s="33"/>
      <c r="QG28" s="33"/>
      <c r="QH28" s="33"/>
      <c r="QI28" s="33"/>
      <c r="QJ28" s="33"/>
      <c r="QK28" s="33"/>
      <c r="QL28" s="33"/>
      <c r="QM28" s="33"/>
      <c r="QN28" s="33"/>
      <c r="QO28" s="33"/>
      <c r="QP28" s="33"/>
      <c r="QQ28" s="33"/>
      <c r="QR28" s="33"/>
      <c r="QS28" s="33"/>
      <c r="QT28" s="33"/>
      <c r="QU28" s="33"/>
      <c r="QV28" s="33"/>
      <c r="QW28" s="33"/>
      <c r="QX28" s="33"/>
      <c r="QY28" s="33"/>
      <c r="QZ28" s="33"/>
      <c r="RA28" s="33"/>
      <c r="RB28" s="33"/>
      <c r="RC28" s="33"/>
      <c r="RD28" s="33"/>
      <c r="RE28" s="33"/>
      <c r="RF28" s="33"/>
      <c r="RG28" s="33"/>
      <c r="RH28" s="33"/>
      <c r="RI28" s="33"/>
      <c r="RJ28" s="33"/>
      <c r="RK28" s="33"/>
      <c r="RL28" s="33"/>
      <c r="RM28" s="33"/>
      <c r="RN28" s="33"/>
      <c r="RO28" s="33"/>
      <c r="RP28" s="33"/>
      <c r="RQ28" s="33"/>
      <c r="RR28" s="33"/>
      <c r="RS28" s="33"/>
      <c r="RT28" s="33"/>
      <c r="RU28" s="33"/>
      <c r="RV28" s="33"/>
      <c r="RW28" s="33"/>
      <c r="RX28" s="33"/>
      <c r="RY28" s="33"/>
      <c r="RZ28" s="33"/>
      <c r="SA28" s="33"/>
      <c r="SB28" s="33"/>
      <c r="SC28" s="33"/>
      <c r="SD28" s="33"/>
      <c r="SE28" s="33"/>
      <c r="SF28" s="33"/>
      <c r="SG28" s="33"/>
      <c r="SH28" s="33"/>
      <c r="SI28" s="33"/>
      <c r="SJ28" s="33"/>
      <c r="SK28" s="33"/>
      <c r="SL28" s="33"/>
      <c r="SM28" s="33"/>
      <c r="SN28" s="33"/>
      <c r="SO28" s="33"/>
      <c r="SP28" s="33"/>
      <c r="SQ28" s="33"/>
      <c r="SR28" s="33"/>
      <c r="SS28" s="33"/>
      <c r="ST28" s="33"/>
      <c r="SU28" s="33"/>
      <c r="SV28" s="33"/>
      <c r="SW28" s="33"/>
      <c r="SX28" s="33"/>
      <c r="SY28" s="33"/>
      <c r="SZ28" s="33"/>
      <c r="TA28" s="33"/>
      <c r="TB28" s="33"/>
      <c r="TC28" s="33"/>
      <c r="TD28" s="33"/>
      <c r="TE28" s="33"/>
      <c r="TF28" s="33"/>
      <c r="TG28" s="33"/>
      <c r="TH28" s="33"/>
      <c r="TI28" s="33"/>
      <c r="TJ28" s="33"/>
      <c r="TK28" s="33"/>
      <c r="TL28" s="33"/>
      <c r="TM28" s="33"/>
      <c r="TN28" s="33"/>
      <c r="TO28" s="33"/>
      <c r="TP28" s="33"/>
      <c r="TQ28" s="33"/>
      <c r="TR28" s="33"/>
      <c r="TS28" s="33"/>
      <c r="TT28" s="33"/>
      <c r="TU28" s="33"/>
      <c r="TV28" s="33"/>
      <c r="TW28" s="33"/>
      <c r="TX28" s="33"/>
      <c r="TY28" s="33"/>
      <c r="TZ28" s="33"/>
      <c r="UA28" s="33"/>
      <c r="UB28" s="33"/>
      <c r="UC28" s="33"/>
      <c r="UD28" s="33"/>
      <c r="UE28" s="33"/>
      <c r="UF28" s="33"/>
      <c r="UG28" s="33"/>
      <c r="UH28" s="33"/>
      <c r="UI28" s="33"/>
      <c r="UJ28" s="33"/>
      <c r="UK28" s="33"/>
      <c r="UL28" s="33"/>
      <c r="UM28" s="33"/>
      <c r="UN28" s="33"/>
      <c r="UO28" s="33"/>
      <c r="UP28" s="33"/>
      <c r="UQ28" s="33"/>
      <c r="UR28" s="33"/>
      <c r="US28" s="33"/>
      <c r="UT28" s="33"/>
      <c r="UU28" s="33"/>
      <c r="UV28" s="33"/>
      <c r="UW28" s="33"/>
      <c r="UX28" s="33"/>
      <c r="UY28" s="33"/>
      <c r="UZ28" s="33"/>
      <c r="VA28" s="33"/>
      <c r="VB28" s="33"/>
      <c r="VC28" s="33"/>
      <c r="VD28" s="33"/>
      <c r="VE28" s="33"/>
      <c r="VF28" s="33"/>
      <c r="VG28" s="33"/>
      <c r="VH28" s="33"/>
      <c r="VI28" s="33"/>
      <c r="VJ28" s="33"/>
      <c r="VK28" s="33"/>
      <c r="VL28" s="33"/>
      <c r="VM28" s="33"/>
      <c r="VN28" s="33"/>
      <c r="VO28" s="33"/>
      <c r="VP28" s="33"/>
      <c r="VQ28" s="33"/>
      <c r="VR28" s="33"/>
      <c r="VS28" s="33"/>
      <c r="VT28" s="33"/>
      <c r="VU28" s="33"/>
      <c r="VV28" s="33"/>
      <c r="VW28" s="33"/>
      <c r="VX28" s="33"/>
      <c r="VY28" s="33"/>
      <c r="VZ28" s="33"/>
      <c r="WA28" s="33"/>
      <c r="WB28" s="33"/>
      <c r="WC28" s="33"/>
      <c r="WD28" s="33"/>
      <c r="WE28" s="33"/>
      <c r="WF28" s="33"/>
      <c r="WG28" s="33"/>
      <c r="WH28" s="33"/>
      <c r="WI28" s="33"/>
      <c r="WJ28" s="33"/>
      <c r="WK28" s="33"/>
      <c r="WL28" s="33"/>
      <c r="WM28" s="33"/>
      <c r="WN28" s="33"/>
      <c r="WO28" s="33"/>
      <c r="WP28" s="33"/>
      <c r="WQ28" s="33"/>
      <c r="WR28" s="33"/>
      <c r="WS28" s="33"/>
      <c r="WT28" s="33"/>
      <c r="WU28" s="33"/>
      <c r="WV28" s="33"/>
      <c r="WW28" s="33"/>
      <c r="WX28" s="33"/>
      <c r="WY28" s="33"/>
      <c r="WZ28" s="33"/>
      <c r="XA28" s="33"/>
      <c r="XB28" s="33"/>
      <c r="XC28" s="33"/>
      <c r="XD28" s="33"/>
      <c r="XE28" s="33"/>
      <c r="XF28" s="33"/>
      <c r="XG28" s="33"/>
      <c r="XH28" s="33"/>
      <c r="XI28" s="33"/>
      <c r="XJ28" s="33"/>
      <c r="XK28" s="33"/>
      <c r="XL28" s="33"/>
      <c r="XM28" s="33"/>
      <c r="XN28" s="33"/>
      <c r="XO28" s="33"/>
      <c r="XP28" s="33"/>
      <c r="XQ28" s="33"/>
      <c r="XR28" s="33"/>
      <c r="XS28" s="33"/>
      <c r="XT28" s="33"/>
      <c r="XU28" s="33"/>
      <c r="XV28" s="33"/>
      <c r="XW28" s="33"/>
      <c r="XX28" s="33"/>
      <c r="XY28" s="33"/>
      <c r="XZ28" s="33"/>
      <c r="YA28" s="33"/>
      <c r="YB28" s="33"/>
      <c r="YC28" s="33"/>
      <c r="YD28" s="33"/>
      <c r="YE28" s="33"/>
      <c r="YF28" s="33"/>
      <c r="YG28" s="33"/>
      <c r="YH28" s="33"/>
      <c r="YI28" s="33"/>
      <c r="YJ28" s="33"/>
      <c r="YK28" s="33"/>
      <c r="YL28" s="33"/>
      <c r="YM28" s="33"/>
      <c r="YN28" s="33"/>
      <c r="YO28" s="33"/>
      <c r="YP28" s="33"/>
      <c r="YQ28" s="33"/>
      <c r="YR28" s="33"/>
      <c r="YS28" s="33"/>
      <c r="YT28" s="33"/>
      <c r="YU28" s="33"/>
      <c r="YV28" s="33"/>
      <c r="YW28" s="33"/>
      <c r="YX28" s="33"/>
      <c r="YY28" s="33"/>
      <c r="YZ28" s="33"/>
      <c r="ZA28" s="33"/>
      <c r="ZB28" s="33"/>
      <c r="ZC28" s="33"/>
      <c r="ZD28" s="33"/>
      <c r="ZE28" s="33"/>
      <c r="ZF28" s="33"/>
      <c r="ZG28" s="33"/>
      <c r="ZH28" s="33"/>
      <c r="ZI28" s="33"/>
      <c r="ZJ28" s="33"/>
      <c r="ZK28" s="33"/>
      <c r="ZL28" s="33"/>
      <c r="ZM28" s="33"/>
      <c r="ZN28" s="33"/>
      <c r="ZO28" s="33"/>
      <c r="ZP28" s="33"/>
      <c r="ZQ28" s="33"/>
      <c r="ZR28" s="33"/>
      <c r="ZS28" s="33"/>
      <c r="ZT28" s="33"/>
      <c r="ZU28" s="33"/>
      <c r="ZV28" s="33"/>
      <c r="ZW28" s="33"/>
      <c r="ZX28" s="33"/>
      <c r="ZY28" s="33"/>
      <c r="ZZ28" s="33"/>
      <c r="AAA28" s="33"/>
      <c r="AAB28" s="33"/>
      <c r="AAC28" s="33"/>
      <c r="AAD28" s="33"/>
      <c r="AAE28" s="33"/>
      <c r="AAF28" s="33"/>
      <c r="AAG28" s="33"/>
      <c r="AAH28" s="33"/>
      <c r="AAI28" s="33"/>
      <c r="AAJ28" s="33"/>
      <c r="AAK28" s="33"/>
      <c r="AAL28" s="33"/>
      <c r="AAM28" s="33"/>
      <c r="AAN28" s="33"/>
      <c r="AAO28" s="33"/>
      <c r="AAP28" s="33"/>
      <c r="AAQ28" s="33"/>
      <c r="AAR28" s="33"/>
      <c r="AAS28" s="33"/>
      <c r="AAT28" s="33"/>
      <c r="AAU28" s="33"/>
      <c r="AAV28" s="33"/>
      <c r="AAW28" s="33"/>
      <c r="AAX28" s="33"/>
      <c r="AAY28" s="33"/>
      <c r="AAZ28" s="33"/>
      <c r="ABA28" s="33"/>
      <c r="ABB28" s="33"/>
      <c r="ABC28" s="33"/>
      <c r="ABD28" s="33"/>
      <c r="ABE28" s="33"/>
      <c r="ABF28" s="33"/>
      <c r="ABG28" s="33"/>
      <c r="ABH28" s="33"/>
      <c r="ABI28" s="33"/>
      <c r="ABJ28" s="33"/>
      <c r="ABK28" s="33"/>
      <c r="ABL28" s="33"/>
      <c r="ABM28" s="33"/>
      <c r="ABN28" s="33"/>
      <c r="ABO28" s="33"/>
      <c r="ABP28" s="33"/>
      <c r="ABQ28" s="33"/>
      <c r="ABR28" s="33"/>
      <c r="ABS28" s="33"/>
      <c r="ABT28" s="33"/>
      <c r="ABU28" s="33"/>
      <c r="ABV28" s="33"/>
      <c r="ABW28" s="33"/>
      <c r="ABX28" s="33"/>
      <c r="ABY28" s="33"/>
      <c r="ABZ28" s="33"/>
      <c r="ACA28" s="33"/>
      <c r="ACB28" s="33"/>
      <c r="ACC28" s="33"/>
      <c r="ACD28" s="33"/>
      <c r="ACE28" s="33"/>
      <c r="ACF28" s="33"/>
      <c r="ACG28" s="33"/>
      <c r="ACH28" s="33"/>
      <c r="ACI28" s="33"/>
      <c r="ACJ28" s="33"/>
      <c r="ACK28" s="33"/>
      <c r="ACL28" s="33"/>
      <c r="ACM28" s="33"/>
      <c r="ACN28" s="33"/>
      <c r="ACO28" s="33"/>
      <c r="ACP28" s="33"/>
      <c r="ACQ28" s="33"/>
      <c r="ACR28" s="33"/>
      <c r="ACS28" s="33"/>
      <c r="ACT28" s="33"/>
      <c r="ACU28" s="33"/>
      <c r="ACV28" s="33"/>
      <c r="ACW28" s="33"/>
      <c r="ACX28" s="33"/>
      <c r="ACY28" s="33"/>
      <c r="ACZ28" s="33"/>
      <c r="ADA28" s="33"/>
      <c r="ADB28" s="33"/>
      <c r="ADC28" s="33"/>
      <c r="ADD28" s="33"/>
      <c r="ADE28" s="33"/>
      <c r="ADF28" s="33"/>
      <c r="ADG28" s="33"/>
      <c r="ADH28" s="33"/>
      <c r="ADI28" s="33"/>
      <c r="ADJ28" s="33"/>
      <c r="ADK28" s="33"/>
      <c r="ADL28" s="33"/>
      <c r="ADM28" s="33"/>
      <c r="ADN28" s="33"/>
      <c r="ADO28" s="33"/>
      <c r="ADP28" s="33"/>
      <c r="ADQ28" s="33"/>
      <c r="ADR28" s="33"/>
      <c r="ADS28" s="33"/>
      <c r="ADT28" s="33"/>
      <c r="ADU28" s="33"/>
      <c r="ADV28" s="33"/>
      <c r="ADW28" s="33"/>
      <c r="ADX28" s="33"/>
      <c r="ADY28" s="33"/>
      <c r="ADZ28" s="33"/>
      <c r="AEA28" s="33"/>
      <c r="AEB28" s="33"/>
      <c r="AEC28" s="33"/>
      <c r="AED28" s="33"/>
      <c r="AEE28" s="33"/>
      <c r="AEF28" s="33"/>
      <c r="AEG28" s="33"/>
      <c r="AEH28" s="33"/>
      <c r="AEI28" s="33"/>
      <c r="AEJ28" s="33"/>
      <c r="AEK28" s="33"/>
      <c r="AEL28" s="33"/>
      <c r="AEM28" s="33"/>
      <c r="AEN28" s="33"/>
      <c r="AEO28" s="33"/>
      <c r="AEP28" s="33"/>
      <c r="AEQ28" s="33"/>
      <c r="AER28" s="33"/>
      <c r="AES28" s="33"/>
      <c r="AET28" s="33"/>
      <c r="AEU28" s="33"/>
      <c r="AEV28" s="33"/>
      <c r="AEW28" s="33"/>
      <c r="AEX28" s="33"/>
      <c r="AEY28" s="33"/>
      <c r="AEZ28" s="33"/>
      <c r="AFA28" s="33"/>
      <c r="AFB28" s="33"/>
      <c r="AFC28" s="33"/>
      <c r="AFD28" s="33"/>
      <c r="AFE28" s="33"/>
      <c r="AFF28" s="33"/>
      <c r="AFG28" s="33"/>
      <c r="AFH28" s="33"/>
      <c r="AFI28" s="33"/>
      <c r="AFJ28" s="33"/>
      <c r="AFK28" s="33"/>
      <c r="AFL28" s="33"/>
      <c r="AFM28" s="33"/>
      <c r="AFN28" s="33"/>
      <c r="AFO28" s="33"/>
      <c r="AFP28" s="33"/>
      <c r="AFQ28" s="33"/>
      <c r="AFR28" s="33"/>
      <c r="AFS28" s="33"/>
      <c r="AFT28" s="33"/>
      <c r="AFU28" s="33"/>
      <c r="AFV28" s="33"/>
      <c r="AFW28" s="33"/>
      <c r="AFX28" s="33"/>
      <c r="AFY28" s="33"/>
      <c r="AFZ28" s="33"/>
      <c r="AGA28" s="33"/>
      <c r="AGB28" s="33"/>
      <c r="AGC28" s="33"/>
      <c r="AGD28" s="33"/>
      <c r="AGE28" s="33"/>
      <c r="AGF28" s="33"/>
      <c r="AGG28" s="33"/>
      <c r="AGH28" s="33"/>
      <c r="AGI28" s="33"/>
      <c r="AGJ28" s="33"/>
      <c r="AGK28" s="33"/>
      <c r="AGL28" s="33"/>
      <c r="AGM28" s="33"/>
      <c r="AGN28" s="33"/>
      <c r="AGO28" s="33"/>
      <c r="AGP28" s="33"/>
      <c r="AGQ28" s="33"/>
      <c r="AGR28" s="33"/>
      <c r="AGS28" s="33"/>
      <c r="AGT28" s="33"/>
      <c r="AGU28" s="33"/>
      <c r="AGV28" s="33"/>
      <c r="AGW28" s="33"/>
      <c r="AGX28" s="33"/>
      <c r="AGY28" s="33"/>
      <c r="AGZ28" s="33"/>
      <c r="AHA28" s="33"/>
      <c r="AHB28" s="33"/>
      <c r="AHC28" s="33"/>
      <c r="AHD28" s="33"/>
      <c r="AHE28" s="33"/>
      <c r="AHF28" s="33"/>
      <c r="AHG28" s="33"/>
      <c r="AHH28" s="33"/>
      <c r="AHI28" s="33"/>
      <c r="AHJ28" s="33"/>
      <c r="AHK28" s="33"/>
      <c r="AHL28" s="33"/>
      <c r="AHM28" s="33"/>
      <c r="AHN28" s="33"/>
      <c r="AHO28" s="33"/>
      <c r="AHP28" s="33"/>
      <c r="AHQ28" s="33"/>
      <c r="AHR28" s="33"/>
      <c r="AHS28" s="33"/>
      <c r="AHT28" s="33"/>
      <c r="AHU28" s="33"/>
      <c r="AHV28" s="33"/>
      <c r="AHW28" s="33"/>
      <c r="AHX28" s="33"/>
      <c r="AHY28" s="33"/>
      <c r="AHZ28" s="33"/>
      <c r="AIA28" s="33"/>
      <c r="AIB28" s="33"/>
      <c r="AIC28" s="33"/>
      <c r="AID28" s="33"/>
      <c r="AIE28" s="33"/>
      <c r="AIF28" s="33"/>
      <c r="AIG28" s="33"/>
      <c r="AIH28" s="33"/>
      <c r="AII28" s="33"/>
      <c r="AIJ28" s="33"/>
      <c r="AIK28" s="33"/>
      <c r="AIL28" s="33"/>
      <c r="AIM28" s="33"/>
      <c r="AIN28" s="33"/>
      <c r="AIO28" s="33"/>
      <c r="AIP28" s="33"/>
      <c r="AIQ28" s="33"/>
      <c r="AIR28" s="33"/>
      <c r="AIS28" s="33"/>
      <c r="AIT28" s="33"/>
      <c r="AIU28" s="33"/>
      <c r="AIV28" s="33"/>
      <c r="AIW28" s="33"/>
      <c r="AIX28" s="33"/>
      <c r="AIY28" s="33"/>
      <c r="AIZ28" s="33"/>
      <c r="AJA28" s="33"/>
      <c r="AJB28" s="33"/>
      <c r="AJC28" s="33"/>
      <c r="AJD28" s="33"/>
      <c r="AJE28" s="33"/>
      <c r="AJF28" s="33"/>
      <c r="AJG28" s="33"/>
      <c r="AJH28" s="33"/>
      <c r="AJI28" s="33"/>
      <c r="AJJ28" s="33"/>
      <c r="AJK28" s="33"/>
      <c r="AJL28" s="33"/>
      <c r="AJM28" s="33"/>
      <c r="AJN28" s="33"/>
      <c r="AJO28" s="33"/>
      <c r="AJP28" s="33"/>
      <c r="AJQ28" s="33"/>
      <c r="AJR28" s="33"/>
      <c r="AJS28" s="33"/>
      <c r="AJT28" s="33"/>
      <c r="AJU28" s="33"/>
      <c r="AJV28" s="33"/>
      <c r="AJW28" s="33"/>
      <c r="AJX28" s="33"/>
      <c r="AJY28" s="33"/>
      <c r="AJZ28" s="33"/>
      <c r="AKA28" s="33"/>
      <c r="AKB28" s="33"/>
      <c r="AKC28" s="33"/>
      <c r="AKD28" s="33"/>
      <c r="AKE28" s="33"/>
      <c r="AKF28" s="33"/>
      <c r="AKG28" s="33"/>
      <c r="AKH28" s="33"/>
      <c r="AKI28" s="33"/>
      <c r="AKJ28" s="33"/>
      <c r="AKK28" s="33"/>
      <c r="AKL28" s="33"/>
      <c r="AKM28" s="33"/>
      <c r="AKN28" s="33"/>
      <c r="AKO28" s="33"/>
      <c r="AKP28" s="33"/>
      <c r="AKQ28" s="33"/>
      <c r="AKR28" s="33"/>
      <c r="AKS28" s="33"/>
      <c r="AKT28" s="33"/>
      <c r="AKU28" s="33"/>
      <c r="AKV28" s="33"/>
      <c r="AKW28" s="33"/>
      <c r="AKX28" s="33"/>
      <c r="AKY28" s="33"/>
      <c r="AKZ28" s="33"/>
      <c r="ALA28" s="33"/>
      <c r="ALB28" s="33"/>
      <c r="ALC28" s="33"/>
      <c r="ALD28" s="33"/>
      <c r="ALE28" s="33"/>
      <c r="ALF28" s="33"/>
      <c r="ALG28" s="33"/>
      <c r="ALH28" s="33"/>
      <c r="ALI28" s="33"/>
      <c r="ALJ28" s="33"/>
      <c r="ALK28" s="33"/>
      <c r="ALL28" s="33"/>
      <c r="ALM28" s="33"/>
      <c r="ALN28" s="33"/>
      <c r="ALO28" s="33"/>
      <c r="ALP28" s="33"/>
      <c r="ALQ28" s="33"/>
      <c r="ALR28" s="33"/>
      <c r="ALS28" s="33"/>
      <c r="ALT28" s="33"/>
      <c r="ALU28" s="33"/>
      <c r="ALV28" s="33"/>
      <c r="ALW28" s="33"/>
      <c r="ALX28" s="33"/>
      <c r="ALY28" s="33"/>
      <c r="ALZ28" s="33"/>
      <c r="AMA28" s="33"/>
      <c r="AMB28" s="33"/>
      <c r="AMC28" s="33"/>
      <c r="AMD28" s="33"/>
      <c r="AME28" s="33"/>
      <c r="AMF28" s="33"/>
      <c r="AMG28" s="33"/>
      <c r="AMH28" s="33"/>
      <c r="AMI28" s="33"/>
      <c r="AMJ28" s="33"/>
      <c r="AMK28" s="33"/>
      <c r="AML28" s="33"/>
      <c r="AMM28" s="33"/>
      <c r="AMN28" s="33"/>
      <c r="AMO28" s="33"/>
      <c r="AMP28" s="33"/>
      <c r="AMQ28" s="33"/>
      <c r="AMR28" s="33"/>
      <c r="AMS28" s="33"/>
      <c r="AMT28" s="33"/>
      <c r="AMU28" s="33"/>
      <c r="AMV28" s="33"/>
      <c r="AMW28" s="33"/>
      <c r="AMX28" s="33"/>
      <c r="AMY28" s="33"/>
      <c r="AMZ28" s="33"/>
      <c r="ANA28" s="33"/>
      <c r="ANB28" s="33"/>
      <c r="ANC28" s="33"/>
      <c r="AND28" s="33"/>
      <c r="ANE28" s="33"/>
      <c r="ANF28" s="33"/>
      <c r="ANG28" s="33"/>
      <c r="ANH28" s="33"/>
      <c r="ANI28" s="33"/>
      <c r="ANJ28" s="33"/>
      <c r="ANK28" s="33"/>
      <c r="ANL28" s="33"/>
      <c r="ANM28" s="33"/>
      <c r="ANN28" s="33"/>
      <c r="ANO28" s="33"/>
      <c r="ANP28" s="33"/>
      <c r="ANQ28" s="33"/>
      <c r="ANR28" s="33"/>
      <c r="ANS28" s="33"/>
      <c r="ANT28" s="33"/>
      <c r="ANU28" s="33"/>
      <c r="ANV28" s="33"/>
      <c r="ANW28" s="33"/>
      <c r="ANX28" s="33"/>
      <c r="ANY28" s="33"/>
      <c r="ANZ28" s="33"/>
      <c r="AOA28" s="33"/>
      <c r="AOB28" s="33"/>
      <c r="AOC28" s="33"/>
      <c r="AOD28" s="33"/>
      <c r="AOE28" s="33"/>
      <c r="AOF28" s="33"/>
      <c r="AOG28" s="33"/>
      <c r="AOH28" s="33"/>
      <c r="AOI28" s="33"/>
      <c r="AOJ28" s="33"/>
      <c r="AOK28" s="33"/>
      <c r="AOL28" s="33"/>
      <c r="AOM28" s="33"/>
      <c r="AON28" s="33"/>
      <c r="AOO28" s="33"/>
      <c r="AOP28" s="33"/>
      <c r="AOQ28" s="33"/>
      <c r="AOR28" s="33"/>
      <c r="AOS28" s="33"/>
      <c r="AOT28" s="33"/>
      <c r="AOU28" s="33"/>
      <c r="AOV28" s="33"/>
      <c r="AOW28" s="33"/>
      <c r="AOX28" s="33"/>
      <c r="AOY28" s="33"/>
      <c r="AOZ28" s="33"/>
      <c r="APA28" s="33"/>
      <c r="APB28" s="33"/>
      <c r="APC28" s="33"/>
      <c r="APD28" s="33"/>
      <c r="APE28" s="33"/>
      <c r="APF28" s="33"/>
      <c r="APG28" s="33"/>
      <c r="APH28" s="33"/>
      <c r="API28" s="33"/>
      <c r="APJ28" s="33"/>
      <c r="APK28" s="33"/>
      <c r="APL28" s="33"/>
      <c r="APM28" s="33"/>
      <c r="APN28" s="33"/>
      <c r="APO28" s="33"/>
      <c r="APP28" s="33"/>
      <c r="APQ28" s="33"/>
      <c r="APR28" s="33"/>
      <c r="APS28" s="33"/>
      <c r="APT28" s="33"/>
      <c r="APU28" s="33"/>
      <c r="APV28" s="33"/>
      <c r="APW28" s="33"/>
      <c r="APX28" s="33"/>
      <c r="APY28" s="33"/>
      <c r="APZ28" s="33"/>
      <c r="AQA28" s="33"/>
      <c r="AQB28" s="33"/>
      <c r="AQC28" s="33"/>
      <c r="AQD28" s="33"/>
      <c r="AQE28" s="33"/>
      <c r="AQF28" s="33"/>
      <c r="AQG28" s="33"/>
      <c r="AQH28" s="33"/>
      <c r="AQI28" s="33"/>
      <c r="AQJ28" s="33"/>
      <c r="AQK28" s="33"/>
      <c r="AQL28" s="33"/>
      <c r="AQM28" s="33"/>
      <c r="AQN28" s="33"/>
      <c r="AQO28" s="33"/>
      <c r="AQP28" s="33"/>
      <c r="AQQ28" s="33"/>
      <c r="AQR28" s="33"/>
      <c r="AQS28" s="33"/>
      <c r="AQT28" s="33"/>
      <c r="AQU28" s="33"/>
      <c r="AQV28" s="33"/>
      <c r="AQW28" s="33"/>
      <c r="AQX28" s="33"/>
      <c r="AQY28" s="33"/>
      <c r="AQZ28" s="33"/>
      <c r="ARA28" s="33"/>
      <c r="ARB28" s="33"/>
      <c r="ARC28" s="33"/>
      <c r="ARD28" s="33"/>
      <c r="ARE28" s="33"/>
      <c r="ARF28" s="33"/>
      <c r="ARG28" s="33"/>
      <c r="ARH28" s="33"/>
      <c r="ARI28" s="33"/>
      <c r="ARJ28" s="33"/>
      <c r="ARK28" s="33"/>
      <c r="ARL28" s="33"/>
      <c r="ARM28" s="33"/>
      <c r="ARN28" s="33"/>
      <c r="ARO28" s="33"/>
      <c r="ARP28" s="33"/>
      <c r="ARQ28" s="33"/>
      <c r="ARR28" s="33"/>
      <c r="ARS28" s="33"/>
      <c r="ART28" s="33"/>
      <c r="ARU28" s="33"/>
      <c r="ARV28" s="33"/>
      <c r="ARW28" s="33"/>
      <c r="ARX28" s="33"/>
      <c r="ARY28" s="33"/>
      <c r="ARZ28" s="33"/>
      <c r="ASA28" s="33"/>
      <c r="ASB28" s="33"/>
      <c r="ASC28" s="33"/>
      <c r="ASD28" s="33"/>
      <c r="ASE28" s="33"/>
      <c r="ASF28" s="33"/>
      <c r="ASG28" s="33"/>
      <c r="ASH28" s="33"/>
      <c r="ASI28" s="33"/>
      <c r="ASJ28" s="33"/>
      <c r="ASK28" s="33"/>
      <c r="ASL28" s="33"/>
      <c r="ASM28" s="33"/>
      <c r="ASN28" s="33"/>
      <c r="ASO28" s="33"/>
      <c r="ASP28" s="33"/>
      <c r="ASQ28" s="33"/>
      <c r="ASR28" s="33"/>
      <c r="ASS28" s="33"/>
      <c r="AST28" s="33"/>
      <c r="ASU28" s="33"/>
      <c r="ASV28" s="33"/>
      <c r="ASW28" s="33"/>
      <c r="ASX28" s="33"/>
      <c r="ASY28" s="33"/>
      <c r="ASZ28" s="33"/>
      <c r="ATA28" s="33"/>
      <c r="ATB28" s="33"/>
      <c r="ATC28" s="33"/>
      <c r="ATD28" s="33"/>
      <c r="ATE28" s="33"/>
      <c r="ATF28" s="33"/>
      <c r="ATG28" s="33"/>
      <c r="ATH28" s="33"/>
      <c r="ATI28" s="33"/>
      <c r="ATJ28" s="33"/>
      <c r="ATK28" s="33"/>
      <c r="ATL28" s="33"/>
      <c r="ATM28" s="33"/>
      <c r="ATN28" s="33"/>
      <c r="ATO28" s="33"/>
      <c r="ATP28" s="33"/>
      <c r="ATQ28" s="33"/>
      <c r="ATR28" s="33"/>
      <c r="ATS28" s="33"/>
      <c r="ATT28" s="33"/>
      <c r="ATU28" s="33"/>
      <c r="ATV28" s="33"/>
      <c r="ATW28" s="33"/>
      <c r="ATX28" s="33"/>
      <c r="ATY28" s="33"/>
      <c r="ATZ28" s="33"/>
      <c r="AUA28" s="33"/>
      <c r="AUB28" s="33"/>
      <c r="AUC28" s="33"/>
      <c r="AUD28" s="33"/>
      <c r="AUE28" s="33"/>
      <c r="AUF28" s="33"/>
      <c r="AUG28" s="33"/>
      <c r="AUH28" s="33"/>
      <c r="AUI28" s="33"/>
      <c r="AUJ28" s="33"/>
      <c r="AUK28" s="33"/>
      <c r="AUL28" s="33"/>
      <c r="AUM28" s="33"/>
      <c r="AUN28" s="33"/>
      <c r="AUO28" s="33"/>
      <c r="AUP28" s="33"/>
      <c r="AUQ28" s="33"/>
      <c r="AUR28" s="33"/>
      <c r="AUS28" s="33"/>
      <c r="AUT28" s="33"/>
      <c r="AUU28" s="33"/>
      <c r="AUV28" s="33"/>
      <c r="AUW28" s="33"/>
      <c r="AUX28" s="33"/>
      <c r="AUY28" s="33"/>
      <c r="AUZ28" s="33"/>
      <c r="AVA28" s="33"/>
      <c r="AVB28" s="33"/>
      <c r="AVC28" s="33"/>
      <c r="AVD28" s="33"/>
      <c r="AVE28" s="33"/>
      <c r="AVF28" s="33"/>
      <c r="AVG28" s="33"/>
      <c r="AVH28" s="33"/>
      <c r="AVI28" s="33"/>
      <c r="AVJ28" s="33"/>
      <c r="AVK28" s="33"/>
      <c r="AVL28" s="33"/>
      <c r="AVM28" s="33"/>
      <c r="AVN28" s="33"/>
      <c r="AVO28" s="33"/>
      <c r="AVP28" s="33"/>
      <c r="AVQ28" s="33"/>
      <c r="AVR28" s="33"/>
      <c r="AVS28" s="33"/>
      <c r="AVT28" s="33"/>
      <c r="AVU28" s="33"/>
      <c r="AVV28" s="33"/>
      <c r="AVW28" s="33"/>
      <c r="AVX28" s="33"/>
      <c r="AVY28" s="33"/>
      <c r="AVZ28" s="33"/>
      <c r="AWA28" s="33"/>
      <c r="AWB28" s="33"/>
      <c r="AWC28" s="33"/>
      <c r="AWD28" s="33"/>
      <c r="AWE28" s="33"/>
      <c r="AWF28" s="33"/>
      <c r="AWG28" s="33"/>
      <c r="AWH28" s="33"/>
      <c r="AWI28" s="33"/>
      <c r="AWJ28" s="33"/>
      <c r="AWK28" s="33"/>
      <c r="AWL28" s="33"/>
      <c r="AWM28" s="33"/>
      <c r="AWN28" s="33"/>
      <c r="AWO28" s="33"/>
      <c r="AWP28" s="33"/>
      <c r="AWQ28" s="33"/>
      <c r="AWR28" s="33"/>
      <c r="AWS28" s="33"/>
      <c r="AWT28" s="33"/>
      <c r="AWU28" s="33"/>
      <c r="AWV28" s="33"/>
      <c r="AWW28" s="33"/>
      <c r="AWX28" s="33"/>
      <c r="AWY28" s="33"/>
      <c r="AWZ28" s="33"/>
      <c r="AXA28" s="33"/>
      <c r="AXB28" s="33"/>
      <c r="AXC28" s="33"/>
      <c r="AXD28" s="33"/>
      <c r="AXE28" s="33"/>
      <c r="AXF28" s="33"/>
      <c r="AXG28" s="33"/>
      <c r="AXH28" s="33"/>
      <c r="AXI28" s="33"/>
      <c r="AXJ28" s="33"/>
      <c r="AXK28" s="33"/>
      <c r="AXL28" s="33"/>
      <c r="AXM28" s="33"/>
      <c r="AXN28" s="33"/>
    </row>
    <row r="29" spans="1:1314" s="23" customFormat="1" ht="13.8">
      <c r="A29" s="194"/>
      <c r="B29" s="15"/>
      <c r="C29" s="42"/>
      <c r="D29" s="154"/>
      <c r="E29" s="159"/>
      <c r="F29" s="154"/>
      <c r="G29" s="154"/>
      <c r="H29" s="155">
        <f t="shared" si="17"/>
        <v>0</v>
      </c>
      <c r="I29" s="156"/>
      <c r="J29" s="155">
        <f t="shared" si="18"/>
        <v>0</v>
      </c>
      <c r="K29" s="161"/>
      <c r="L29" s="155">
        <f t="shared" si="19"/>
        <v>0</v>
      </c>
      <c r="M29" s="161"/>
      <c r="N29" s="162">
        <f t="shared" si="24"/>
        <v>0</v>
      </c>
      <c r="O29" s="163"/>
      <c r="P29" s="163"/>
      <c r="Q29" s="194"/>
      <c r="R29" s="15"/>
      <c r="S29" s="33"/>
      <c r="T29" s="33"/>
      <c r="U29" s="33"/>
      <c r="V29" s="33"/>
      <c r="W29" s="33"/>
      <c r="X29" s="33"/>
      <c r="Y29" s="33"/>
      <c r="Z29" s="33"/>
      <c r="AA29" s="33"/>
      <c r="AB29" s="36">
        <f t="shared" si="14"/>
        <v>0</v>
      </c>
      <c r="AC29" s="35">
        <f t="shared" si="21"/>
        <v>0</v>
      </c>
      <c r="AD29" s="35">
        <f t="shared" si="22"/>
        <v>0</v>
      </c>
      <c r="AE29" s="35">
        <f t="shared" si="15"/>
        <v>0</v>
      </c>
      <c r="AF29" s="35">
        <f t="shared" si="23"/>
        <v>0</v>
      </c>
      <c r="AG29" s="35">
        <f>IF('Interactive Analysis Tool'!$C$27="X",0,'Session Reconciliation Summary'!H29*0.005)</f>
        <v>0</v>
      </c>
      <c r="AH29" s="35">
        <f t="shared" si="16"/>
        <v>0</v>
      </c>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c r="HZ29" s="33"/>
      <c r="IA29" s="33"/>
      <c r="IB29" s="33"/>
      <c r="IC29" s="33"/>
      <c r="ID29" s="33"/>
      <c r="IE29" s="33"/>
      <c r="IF29" s="33"/>
      <c r="IG29" s="33"/>
      <c r="IH29" s="33"/>
      <c r="II29" s="33"/>
      <c r="IJ29" s="33"/>
      <c r="IK29" s="33"/>
      <c r="IL29" s="33"/>
      <c r="IM29" s="33"/>
      <c r="IN29" s="33"/>
      <c r="IO29" s="33"/>
      <c r="IP29" s="33"/>
      <c r="IQ29" s="33"/>
      <c r="IR29" s="33"/>
      <c r="IS29" s="33"/>
      <c r="IT29" s="33"/>
      <c r="IU29" s="33"/>
      <c r="IV29" s="33"/>
      <c r="IW29" s="33"/>
      <c r="IX29" s="33"/>
      <c r="IY29" s="33"/>
      <c r="IZ29" s="33"/>
      <c r="JA29" s="33"/>
      <c r="JB29" s="33"/>
      <c r="JC29" s="33"/>
      <c r="JD29" s="33"/>
      <c r="JE29" s="33"/>
      <c r="JF29" s="33"/>
      <c r="JG29" s="33"/>
      <c r="JH29" s="33"/>
      <c r="JI29" s="33"/>
      <c r="JJ29" s="33"/>
      <c r="JK29" s="33"/>
      <c r="JL29" s="33"/>
      <c r="JM29" s="33"/>
      <c r="JN29" s="33"/>
      <c r="JO29" s="33"/>
      <c r="JP29" s="33"/>
      <c r="JQ29" s="33"/>
      <c r="JR29" s="33"/>
      <c r="JS29" s="33"/>
      <c r="JT29" s="33"/>
      <c r="JU29" s="33"/>
      <c r="JV29" s="33"/>
      <c r="JW29" s="33"/>
      <c r="JX29" s="33"/>
      <c r="JY29" s="33"/>
      <c r="JZ29" s="33"/>
      <c r="KA29" s="33"/>
      <c r="KB29" s="33"/>
      <c r="KC29" s="33"/>
      <c r="KD29" s="33"/>
      <c r="KE29" s="33"/>
      <c r="KF29" s="33"/>
      <c r="KG29" s="33"/>
      <c r="KH29" s="33"/>
      <c r="KI29" s="33"/>
      <c r="KJ29" s="33"/>
      <c r="KK29" s="33"/>
      <c r="KL29" s="33"/>
      <c r="KM29" s="33"/>
      <c r="KN29" s="33"/>
      <c r="KO29" s="33"/>
      <c r="KP29" s="33"/>
      <c r="KQ29" s="33"/>
      <c r="KR29" s="33"/>
      <c r="KS29" s="33"/>
      <c r="KT29" s="33"/>
      <c r="KU29" s="33"/>
      <c r="KV29" s="33"/>
      <c r="KW29" s="33"/>
      <c r="KX29" s="33"/>
      <c r="KY29" s="33"/>
      <c r="KZ29" s="33"/>
      <c r="LA29" s="33"/>
      <c r="LB29" s="33"/>
      <c r="LC29" s="33"/>
      <c r="LD29" s="33"/>
      <c r="LE29" s="33"/>
      <c r="LF29" s="33"/>
      <c r="LG29" s="33"/>
      <c r="LH29" s="33"/>
      <c r="LI29" s="33"/>
      <c r="LJ29" s="33"/>
      <c r="LK29" s="33"/>
      <c r="LL29" s="33"/>
      <c r="LM29" s="33"/>
      <c r="LN29" s="33"/>
      <c r="LO29" s="33"/>
      <c r="LP29" s="33"/>
      <c r="LQ29" s="33"/>
      <c r="LR29" s="33"/>
      <c r="LS29" s="33"/>
      <c r="LT29" s="33"/>
      <c r="LU29" s="33"/>
      <c r="LV29" s="33"/>
      <c r="LW29" s="33"/>
      <c r="LX29" s="33"/>
      <c r="LY29" s="33"/>
      <c r="LZ29" s="33"/>
      <c r="MA29" s="33"/>
      <c r="MB29" s="33"/>
      <c r="MC29" s="33"/>
      <c r="MD29" s="33"/>
      <c r="ME29" s="33"/>
      <c r="MF29" s="33"/>
      <c r="MG29" s="33"/>
      <c r="MH29" s="33"/>
      <c r="MI29" s="33"/>
      <c r="MJ29" s="33"/>
      <c r="MK29" s="33"/>
      <c r="ML29" s="33"/>
      <c r="MM29" s="33"/>
      <c r="MN29" s="33"/>
      <c r="MO29" s="33"/>
      <c r="MP29" s="33"/>
      <c r="MQ29" s="33"/>
      <c r="MR29" s="33"/>
      <c r="MS29" s="33"/>
      <c r="MT29" s="33"/>
      <c r="MU29" s="33"/>
      <c r="MV29" s="33"/>
      <c r="MW29" s="33"/>
      <c r="MX29" s="33"/>
      <c r="MY29" s="33"/>
      <c r="MZ29" s="33"/>
      <c r="NA29" s="33"/>
      <c r="NB29" s="33"/>
      <c r="NC29" s="33"/>
      <c r="ND29" s="33"/>
      <c r="NE29" s="33"/>
      <c r="NF29" s="33"/>
      <c r="NG29" s="33"/>
      <c r="NH29" s="33"/>
      <c r="NI29" s="33"/>
      <c r="NJ29" s="33"/>
      <c r="NK29" s="33"/>
      <c r="NL29" s="33"/>
      <c r="NM29" s="33"/>
      <c r="NN29" s="33"/>
      <c r="NO29" s="33"/>
      <c r="NP29" s="33"/>
      <c r="NQ29" s="33"/>
      <c r="NR29" s="33"/>
      <c r="NS29" s="33"/>
      <c r="NT29" s="33"/>
      <c r="NU29" s="33"/>
      <c r="NV29" s="33"/>
      <c r="NW29" s="33"/>
      <c r="NX29" s="33"/>
      <c r="NY29" s="33"/>
      <c r="NZ29" s="33"/>
      <c r="OA29" s="33"/>
      <c r="OB29" s="33"/>
      <c r="OC29" s="33"/>
      <c r="OD29" s="33"/>
      <c r="OE29" s="33"/>
      <c r="OF29" s="33"/>
      <c r="OG29" s="33"/>
      <c r="OH29" s="33"/>
      <c r="OI29" s="33"/>
      <c r="OJ29" s="33"/>
      <c r="OK29" s="33"/>
      <c r="OL29" s="33"/>
      <c r="OM29" s="33"/>
      <c r="ON29" s="33"/>
      <c r="OO29" s="33"/>
      <c r="OP29" s="33"/>
      <c r="OQ29" s="33"/>
      <c r="OR29" s="33"/>
      <c r="OS29" s="33"/>
      <c r="OT29" s="33"/>
      <c r="OU29" s="33"/>
      <c r="OV29" s="33"/>
      <c r="OW29" s="33"/>
      <c r="OX29" s="33"/>
      <c r="OY29" s="33"/>
      <c r="OZ29" s="33"/>
      <c r="PA29" s="33"/>
      <c r="PB29" s="33"/>
      <c r="PC29" s="33"/>
      <c r="PD29" s="33"/>
      <c r="PE29" s="33"/>
      <c r="PF29" s="33"/>
      <c r="PG29" s="33"/>
      <c r="PH29" s="33"/>
      <c r="PI29" s="33"/>
      <c r="PJ29" s="33"/>
      <c r="PK29" s="33"/>
      <c r="PL29" s="33"/>
      <c r="PM29" s="33"/>
      <c r="PN29" s="33"/>
      <c r="PO29" s="33"/>
      <c r="PP29" s="33"/>
      <c r="PQ29" s="33"/>
      <c r="PR29" s="33"/>
      <c r="PS29" s="33"/>
      <c r="PT29" s="33"/>
      <c r="PU29" s="33"/>
      <c r="PV29" s="33"/>
      <c r="PW29" s="33"/>
      <c r="PX29" s="33"/>
      <c r="PY29" s="33"/>
      <c r="PZ29" s="33"/>
      <c r="QA29" s="33"/>
      <c r="QB29" s="33"/>
      <c r="QC29" s="33"/>
      <c r="QD29" s="33"/>
      <c r="QE29" s="33"/>
      <c r="QF29" s="33"/>
      <c r="QG29" s="33"/>
      <c r="QH29" s="33"/>
      <c r="QI29" s="33"/>
      <c r="QJ29" s="33"/>
      <c r="QK29" s="33"/>
      <c r="QL29" s="33"/>
      <c r="QM29" s="33"/>
      <c r="QN29" s="33"/>
      <c r="QO29" s="33"/>
      <c r="QP29" s="33"/>
      <c r="QQ29" s="33"/>
      <c r="QR29" s="33"/>
      <c r="QS29" s="33"/>
      <c r="QT29" s="33"/>
      <c r="QU29" s="33"/>
      <c r="QV29" s="33"/>
      <c r="QW29" s="33"/>
      <c r="QX29" s="33"/>
      <c r="QY29" s="33"/>
      <c r="QZ29" s="33"/>
      <c r="RA29" s="33"/>
      <c r="RB29" s="33"/>
      <c r="RC29" s="33"/>
      <c r="RD29" s="33"/>
      <c r="RE29" s="33"/>
      <c r="RF29" s="33"/>
      <c r="RG29" s="33"/>
      <c r="RH29" s="33"/>
      <c r="RI29" s="33"/>
      <c r="RJ29" s="33"/>
      <c r="RK29" s="33"/>
      <c r="RL29" s="33"/>
      <c r="RM29" s="33"/>
      <c r="RN29" s="33"/>
      <c r="RO29" s="33"/>
      <c r="RP29" s="33"/>
      <c r="RQ29" s="33"/>
      <c r="RR29" s="33"/>
      <c r="RS29" s="33"/>
      <c r="RT29" s="33"/>
      <c r="RU29" s="33"/>
      <c r="RV29" s="33"/>
      <c r="RW29" s="33"/>
      <c r="RX29" s="33"/>
      <c r="RY29" s="33"/>
      <c r="RZ29" s="33"/>
      <c r="SA29" s="33"/>
      <c r="SB29" s="33"/>
      <c r="SC29" s="33"/>
      <c r="SD29" s="33"/>
      <c r="SE29" s="33"/>
      <c r="SF29" s="33"/>
      <c r="SG29" s="33"/>
      <c r="SH29" s="33"/>
      <c r="SI29" s="33"/>
      <c r="SJ29" s="33"/>
      <c r="SK29" s="33"/>
      <c r="SL29" s="33"/>
      <c r="SM29" s="33"/>
      <c r="SN29" s="33"/>
      <c r="SO29" s="33"/>
      <c r="SP29" s="33"/>
      <c r="SQ29" s="33"/>
      <c r="SR29" s="33"/>
      <c r="SS29" s="33"/>
      <c r="ST29" s="33"/>
      <c r="SU29" s="33"/>
      <c r="SV29" s="33"/>
      <c r="SW29" s="33"/>
      <c r="SX29" s="33"/>
      <c r="SY29" s="33"/>
      <c r="SZ29" s="33"/>
      <c r="TA29" s="33"/>
      <c r="TB29" s="33"/>
      <c r="TC29" s="33"/>
      <c r="TD29" s="33"/>
      <c r="TE29" s="33"/>
      <c r="TF29" s="33"/>
      <c r="TG29" s="33"/>
      <c r="TH29" s="33"/>
      <c r="TI29" s="33"/>
      <c r="TJ29" s="33"/>
      <c r="TK29" s="33"/>
      <c r="TL29" s="33"/>
      <c r="TM29" s="33"/>
      <c r="TN29" s="33"/>
      <c r="TO29" s="33"/>
      <c r="TP29" s="33"/>
      <c r="TQ29" s="33"/>
      <c r="TR29" s="33"/>
      <c r="TS29" s="33"/>
      <c r="TT29" s="33"/>
      <c r="TU29" s="33"/>
      <c r="TV29" s="33"/>
      <c r="TW29" s="33"/>
      <c r="TX29" s="33"/>
      <c r="TY29" s="33"/>
      <c r="TZ29" s="33"/>
      <c r="UA29" s="33"/>
      <c r="UB29" s="33"/>
      <c r="UC29" s="33"/>
      <c r="UD29" s="33"/>
      <c r="UE29" s="33"/>
      <c r="UF29" s="33"/>
      <c r="UG29" s="33"/>
      <c r="UH29" s="33"/>
      <c r="UI29" s="33"/>
      <c r="UJ29" s="33"/>
      <c r="UK29" s="33"/>
      <c r="UL29" s="33"/>
      <c r="UM29" s="33"/>
      <c r="UN29" s="33"/>
      <c r="UO29" s="33"/>
      <c r="UP29" s="33"/>
      <c r="UQ29" s="33"/>
      <c r="UR29" s="33"/>
      <c r="US29" s="33"/>
      <c r="UT29" s="33"/>
      <c r="UU29" s="33"/>
      <c r="UV29" s="33"/>
      <c r="UW29" s="33"/>
      <c r="UX29" s="33"/>
      <c r="UY29" s="33"/>
      <c r="UZ29" s="33"/>
      <c r="VA29" s="33"/>
      <c r="VB29" s="33"/>
      <c r="VC29" s="33"/>
      <c r="VD29" s="33"/>
      <c r="VE29" s="33"/>
      <c r="VF29" s="33"/>
      <c r="VG29" s="33"/>
      <c r="VH29" s="33"/>
      <c r="VI29" s="33"/>
      <c r="VJ29" s="33"/>
      <c r="VK29" s="33"/>
      <c r="VL29" s="33"/>
      <c r="VM29" s="33"/>
      <c r="VN29" s="33"/>
      <c r="VO29" s="33"/>
      <c r="VP29" s="33"/>
      <c r="VQ29" s="33"/>
      <c r="VR29" s="33"/>
      <c r="VS29" s="33"/>
      <c r="VT29" s="33"/>
      <c r="VU29" s="33"/>
      <c r="VV29" s="33"/>
      <c r="VW29" s="33"/>
      <c r="VX29" s="33"/>
      <c r="VY29" s="33"/>
      <c r="VZ29" s="33"/>
      <c r="WA29" s="33"/>
      <c r="WB29" s="33"/>
      <c r="WC29" s="33"/>
      <c r="WD29" s="33"/>
      <c r="WE29" s="33"/>
      <c r="WF29" s="33"/>
      <c r="WG29" s="33"/>
      <c r="WH29" s="33"/>
      <c r="WI29" s="33"/>
      <c r="WJ29" s="33"/>
      <c r="WK29" s="33"/>
      <c r="WL29" s="33"/>
      <c r="WM29" s="33"/>
      <c r="WN29" s="33"/>
      <c r="WO29" s="33"/>
      <c r="WP29" s="33"/>
      <c r="WQ29" s="33"/>
      <c r="WR29" s="33"/>
      <c r="WS29" s="33"/>
      <c r="WT29" s="33"/>
      <c r="WU29" s="33"/>
      <c r="WV29" s="33"/>
      <c r="WW29" s="33"/>
      <c r="WX29" s="33"/>
      <c r="WY29" s="33"/>
      <c r="WZ29" s="33"/>
      <c r="XA29" s="33"/>
      <c r="XB29" s="33"/>
      <c r="XC29" s="33"/>
      <c r="XD29" s="33"/>
      <c r="XE29" s="33"/>
      <c r="XF29" s="33"/>
      <c r="XG29" s="33"/>
      <c r="XH29" s="33"/>
      <c r="XI29" s="33"/>
      <c r="XJ29" s="33"/>
      <c r="XK29" s="33"/>
      <c r="XL29" s="33"/>
      <c r="XM29" s="33"/>
      <c r="XN29" s="33"/>
      <c r="XO29" s="33"/>
      <c r="XP29" s="33"/>
      <c r="XQ29" s="33"/>
      <c r="XR29" s="33"/>
      <c r="XS29" s="33"/>
      <c r="XT29" s="33"/>
      <c r="XU29" s="33"/>
      <c r="XV29" s="33"/>
      <c r="XW29" s="33"/>
      <c r="XX29" s="33"/>
      <c r="XY29" s="33"/>
      <c r="XZ29" s="33"/>
      <c r="YA29" s="33"/>
      <c r="YB29" s="33"/>
      <c r="YC29" s="33"/>
      <c r="YD29" s="33"/>
      <c r="YE29" s="33"/>
      <c r="YF29" s="33"/>
      <c r="YG29" s="33"/>
      <c r="YH29" s="33"/>
      <c r="YI29" s="33"/>
      <c r="YJ29" s="33"/>
      <c r="YK29" s="33"/>
      <c r="YL29" s="33"/>
      <c r="YM29" s="33"/>
      <c r="YN29" s="33"/>
      <c r="YO29" s="33"/>
      <c r="YP29" s="33"/>
      <c r="YQ29" s="33"/>
      <c r="YR29" s="33"/>
      <c r="YS29" s="33"/>
      <c r="YT29" s="33"/>
      <c r="YU29" s="33"/>
      <c r="YV29" s="33"/>
      <c r="YW29" s="33"/>
      <c r="YX29" s="33"/>
      <c r="YY29" s="33"/>
      <c r="YZ29" s="33"/>
      <c r="ZA29" s="33"/>
      <c r="ZB29" s="33"/>
      <c r="ZC29" s="33"/>
      <c r="ZD29" s="33"/>
      <c r="ZE29" s="33"/>
      <c r="ZF29" s="33"/>
      <c r="ZG29" s="33"/>
      <c r="ZH29" s="33"/>
      <c r="ZI29" s="33"/>
      <c r="ZJ29" s="33"/>
      <c r="ZK29" s="33"/>
      <c r="ZL29" s="33"/>
      <c r="ZM29" s="33"/>
      <c r="ZN29" s="33"/>
      <c r="ZO29" s="33"/>
      <c r="ZP29" s="33"/>
      <c r="ZQ29" s="33"/>
      <c r="ZR29" s="33"/>
      <c r="ZS29" s="33"/>
      <c r="ZT29" s="33"/>
      <c r="ZU29" s="33"/>
      <c r="ZV29" s="33"/>
      <c r="ZW29" s="33"/>
      <c r="ZX29" s="33"/>
      <c r="ZY29" s="33"/>
      <c r="ZZ29" s="33"/>
      <c r="AAA29" s="33"/>
      <c r="AAB29" s="33"/>
      <c r="AAC29" s="33"/>
      <c r="AAD29" s="33"/>
      <c r="AAE29" s="33"/>
      <c r="AAF29" s="33"/>
      <c r="AAG29" s="33"/>
      <c r="AAH29" s="33"/>
      <c r="AAI29" s="33"/>
      <c r="AAJ29" s="33"/>
      <c r="AAK29" s="33"/>
      <c r="AAL29" s="33"/>
      <c r="AAM29" s="33"/>
      <c r="AAN29" s="33"/>
      <c r="AAO29" s="33"/>
      <c r="AAP29" s="33"/>
      <c r="AAQ29" s="33"/>
      <c r="AAR29" s="33"/>
      <c r="AAS29" s="33"/>
      <c r="AAT29" s="33"/>
      <c r="AAU29" s="33"/>
      <c r="AAV29" s="33"/>
      <c r="AAW29" s="33"/>
      <c r="AAX29" s="33"/>
      <c r="AAY29" s="33"/>
      <c r="AAZ29" s="33"/>
      <c r="ABA29" s="33"/>
      <c r="ABB29" s="33"/>
      <c r="ABC29" s="33"/>
      <c r="ABD29" s="33"/>
      <c r="ABE29" s="33"/>
      <c r="ABF29" s="33"/>
      <c r="ABG29" s="33"/>
      <c r="ABH29" s="33"/>
      <c r="ABI29" s="33"/>
      <c r="ABJ29" s="33"/>
      <c r="ABK29" s="33"/>
      <c r="ABL29" s="33"/>
      <c r="ABM29" s="33"/>
      <c r="ABN29" s="33"/>
      <c r="ABO29" s="33"/>
      <c r="ABP29" s="33"/>
      <c r="ABQ29" s="33"/>
      <c r="ABR29" s="33"/>
      <c r="ABS29" s="33"/>
      <c r="ABT29" s="33"/>
      <c r="ABU29" s="33"/>
      <c r="ABV29" s="33"/>
      <c r="ABW29" s="33"/>
      <c r="ABX29" s="33"/>
      <c r="ABY29" s="33"/>
      <c r="ABZ29" s="33"/>
      <c r="ACA29" s="33"/>
      <c r="ACB29" s="33"/>
      <c r="ACC29" s="33"/>
      <c r="ACD29" s="33"/>
      <c r="ACE29" s="33"/>
      <c r="ACF29" s="33"/>
      <c r="ACG29" s="33"/>
      <c r="ACH29" s="33"/>
      <c r="ACI29" s="33"/>
      <c r="ACJ29" s="33"/>
      <c r="ACK29" s="33"/>
      <c r="ACL29" s="33"/>
      <c r="ACM29" s="33"/>
      <c r="ACN29" s="33"/>
      <c r="ACO29" s="33"/>
      <c r="ACP29" s="33"/>
      <c r="ACQ29" s="33"/>
      <c r="ACR29" s="33"/>
      <c r="ACS29" s="33"/>
      <c r="ACT29" s="33"/>
      <c r="ACU29" s="33"/>
      <c r="ACV29" s="33"/>
      <c r="ACW29" s="33"/>
      <c r="ACX29" s="33"/>
      <c r="ACY29" s="33"/>
      <c r="ACZ29" s="33"/>
      <c r="ADA29" s="33"/>
      <c r="ADB29" s="33"/>
      <c r="ADC29" s="33"/>
      <c r="ADD29" s="33"/>
      <c r="ADE29" s="33"/>
      <c r="ADF29" s="33"/>
      <c r="ADG29" s="33"/>
      <c r="ADH29" s="33"/>
      <c r="ADI29" s="33"/>
      <c r="ADJ29" s="33"/>
      <c r="ADK29" s="33"/>
      <c r="ADL29" s="33"/>
      <c r="ADM29" s="33"/>
      <c r="ADN29" s="33"/>
      <c r="ADO29" s="33"/>
      <c r="ADP29" s="33"/>
      <c r="ADQ29" s="33"/>
      <c r="ADR29" s="33"/>
      <c r="ADS29" s="33"/>
      <c r="ADT29" s="33"/>
      <c r="ADU29" s="33"/>
      <c r="ADV29" s="33"/>
      <c r="ADW29" s="33"/>
      <c r="ADX29" s="33"/>
      <c r="ADY29" s="33"/>
      <c r="ADZ29" s="33"/>
      <c r="AEA29" s="33"/>
      <c r="AEB29" s="33"/>
      <c r="AEC29" s="33"/>
      <c r="AED29" s="33"/>
      <c r="AEE29" s="33"/>
      <c r="AEF29" s="33"/>
      <c r="AEG29" s="33"/>
      <c r="AEH29" s="33"/>
      <c r="AEI29" s="33"/>
      <c r="AEJ29" s="33"/>
      <c r="AEK29" s="33"/>
      <c r="AEL29" s="33"/>
      <c r="AEM29" s="33"/>
      <c r="AEN29" s="33"/>
      <c r="AEO29" s="33"/>
      <c r="AEP29" s="33"/>
      <c r="AEQ29" s="33"/>
      <c r="AER29" s="33"/>
      <c r="AES29" s="33"/>
      <c r="AET29" s="33"/>
      <c r="AEU29" s="33"/>
      <c r="AEV29" s="33"/>
      <c r="AEW29" s="33"/>
      <c r="AEX29" s="33"/>
      <c r="AEY29" s="33"/>
      <c r="AEZ29" s="33"/>
      <c r="AFA29" s="33"/>
      <c r="AFB29" s="33"/>
      <c r="AFC29" s="33"/>
      <c r="AFD29" s="33"/>
      <c r="AFE29" s="33"/>
      <c r="AFF29" s="33"/>
      <c r="AFG29" s="33"/>
      <c r="AFH29" s="33"/>
      <c r="AFI29" s="33"/>
      <c r="AFJ29" s="33"/>
      <c r="AFK29" s="33"/>
      <c r="AFL29" s="33"/>
      <c r="AFM29" s="33"/>
      <c r="AFN29" s="33"/>
      <c r="AFO29" s="33"/>
      <c r="AFP29" s="33"/>
      <c r="AFQ29" s="33"/>
      <c r="AFR29" s="33"/>
      <c r="AFS29" s="33"/>
      <c r="AFT29" s="33"/>
      <c r="AFU29" s="33"/>
      <c r="AFV29" s="33"/>
      <c r="AFW29" s="33"/>
      <c r="AFX29" s="33"/>
      <c r="AFY29" s="33"/>
      <c r="AFZ29" s="33"/>
      <c r="AGA29" s="33"/>
      <c r="AGB29" s="33"/>
      <c r="AGC29" s="33"/>
      <c r="AGD29" s="33"/>
      <c r="AGE29" s="33"/>
      <c r="AGF29" s="33"/>
      <c r="AGG29" s="33"/>
      <c r="AGH29" s="33"/>
      <c r="AGI29" s="33"/>
      <c r="AGJ29" s="33"/>
      <c r="AGK29" s="33"/>
      <c r="AGL29" s="33"/>
      <c r="AGM29" s="33"/>
      <c r="AGN29" s="33"/>
      <c r="AGO29" s="33"/>
      <c r="AGP29" s="33"/>
      <c r="AGQ29" s="33"/>
      <c r="AGR29" s="33"/>
      <c r="AGS29" s="33"/>
      <c r="AGT29" s="33"/>
      <c r="AGU29" s="33"/>
      <c r="AGV29" s="33"/>
      <c r="AGW29" s="33"/>
      <c r="AGX29" s="33"/>
      <c r="AGY29" s="33"/>
      <c r="AGZ29" s="33"/>
      <c r="AHA29" s="33"/>
      <c r="AHB29" s="33"/>
      <c r="AHC29" s="33"/>
      <c r="AHD29" s="33"/>
      <c r="AHE29" s="33"/>
      <c r="AHF29" s="33"/>
      <c r="AHG29" s="33"/>
      <c r="AHH29" s="33"/>
      <c r="AHI29" s="33"/>
      <c r="AHJ29" s="33"/>
      <c r="AHK29" s="33"/>
      <c r="AHL29" s="33"/>
      <c r="AHM29" s="33"/>
      <c r="AHN29" s="33"/>
      <c r="AHO29" s="33"/>
      <c r="AHP29" s="33"/>
      <c r="AHQ29" s="33"/>
      <c r="AHR29" s="33"/>
      <c r="AHS29" s="33"/>
      <c r="AHT29" s="33"/>
      <c r="AHU29" s="33"/>
      <c r="AHV29" s="33"/>
      <c r="AHW29" s="33"/>
      <c r="AHX29" s="33"/>
      <c r="AHY29" s="33"/>
      <c r="AHZ29" s="33"/>
      <c r="AIA29" s="33"/>
      <c r="AIB29" s="33"/>
      <c r="AIC29" s="33"/>
      <c r="AID29" s="33"/>
      <c r="AIE29" s="33"/>
      <c r="AIF29" s="33"/>
      <c r="AIG29" s="33"/>
      <c r="AIH29" s="33"/>
      <c r="AII29" s="33"/>
      <c r="AIJ29" s="33"/>
      <c r="AIK29" s="33"/>
      <c r="AIL29" s="33"/>
      <c r="AIM29" s="33"/>
      <c r="AIN29" s="33"/>
      <c r="AIO29" s="33"/>
      <c r="AIP29" s="33"/>
      <c r="AIQ29" s="33"/>
      <c r="AIR29" s="33"/>
      <c r="AIS29" s="33"/>
      <c r="AIT29" s="33"/>
      <c r="AIU29" s="33"/>
      <c r="AIV29" s="33"/>
      <c r="AIW29" s="33"/>
      <c r="AIX29" s="33"/>
      <c r="AIY29" s="33"/>
      <c r="AIZ29" s="33"/>
      <c r="AJA29" s="33"/>
      <c r="AJB29" s="33"/>
      <c r="AJC29" s="33"/>
      <c r="AJD29" s="33"/>
      <c r="AJE29" s="33"/>
      <c r="AJF29" s="33"/>
      <c r="AJG29" s="33"/>
      <c r="AJH29" s="33"/>
      <c r="AJI29" s="33"/>
      <c r="AJJ29" s="33"/>
      <c r="AJK29" s="33"/>
      <c r="AJL29" s="33"/>
      <c r="AJM29" s="33"/>
      <c r="AJN29" s="33"/>
      <c r="AJO29" s="33"/>
      <c r="AJP29" s="33"/>
      <c r="AJQ29" s="33"/>
      <c r="AJR29" s="33"/>
      <c r="AJS29" s="33"/>
      <c r="AJT29" s="33"/>
      <c r="AJU29" s="33"/>
      <c r="AJV29" s="33"/>
      <c r="AJW29" s="33"/>
      <c r="AJX29" s="33"/>
      <c r="AJY29" s="33"/>
      <c r="AJZ29" s="33"/>
      <c r="AKA29" s="33"/>
      <c r="AKB29" s="33"/>
      <c r="AKC29" s="33"/>
      <c r="AKD29" s="33"/>
      <c r="AKE29" s="33"/>
      <c r="AKF29" s="33"/>
      <c r="AKG29" s="33"/>
      <c r="AKH29" s="33"/>
      <c r="AKI29" s="33"/>
      <c r="AKJ29" s="33"/>
      <c r="AKK29" s="33"/>
      <c r="AKL29" s="33"/>
      <c r="AKM29" s="33"/>
      <c r="AKN29" s="33"/>
      <c r="AKO29" s="33"/>
      <c r="AKP29" s="33"/>
      <c r="AKQ29" s="33"/>
      <c r="AKR29" s="33"/>
      <c r="AKS29" s="33"/>
      <c r="AKT29" s="33"/>
      <c r="AKU29" s="33"/>
      <c r="AKV29" s="33"/>
      <c r="AKW29" s="33"/>
      <c r="AKX29" s="33"/>
      <c r="AKY29" s="33"/>
      <c r="AKZ29" s="33"/>
      <c r="ALA29" s="33"/>
      <c r="ALB29" s="33"/>
      <c r="ALC29" s="33"/>
      <c r="ALD29" s="33"/>
      <c r="ALE29" s="33"/>
      <c r="ALF29" s="33"/>
      <c r="ALG29" s="33"/>
      <c r="ALH29" s="33"/>
      <c r="ALI29" s="33"/>
      <c r="ALJ29" s="33"/>
      <c r="ALK29" s="33"/>
      <c r="ALL29" s="33"/>
      <c r="ALM29" s="33"/>
      <c r="ALN29" s="33"/>
      <c r="ALO29" s="33"/>
      <c r="ALP29" s="33"/>
      <c r="ALQ29" s="33"/>
      <c r="ALR29" s="33"/>
      <c r="ALS29" s="33"/>
      <c r="ALT29" s="33"/>
      <c r="ALU29" s="33"/>
      <c r="ALV29" s="33"/>
      <c r="ALW29" s="33"/>
      <c r="ALX29" s="33"/>
      <c r="ALY29" s="33"/>
      <c r="ALZ29" s="33"/>
      <c r="AMA29" s="33"/>
      <c r="AMB29" s="33"/>
      <c r="AMC29" s="33"/>
      <c r="AMD29" s="33"/>
      <c r="AME29" s="33"/>
      <c r="AMF29" s="33"/>
      <c r="AMG29" s="33"/>
      <c r="AMH29" s="33"/>
      <c r="AMI29" s="33"/>
      <c r="AMJ29" s="33"/>
      <c r="AMK29" s="33"/>
      <c r="AML29" s="33"/>
      <c r="AMM29" s="33"/>
      <c r="AMN29" s="33"/>
      <c r="AMO29" s="33"/>
      <c r="AMP29" s="33"/>
      <c r="AMQ29" s="33"/>
      <c r="AMR29" s="33"/>
      <c r="AMS29" s="33"/>
      <c r="AMT29" s="33"/>
      <c r="AMU29" s="33"/>
      <c r="AMV29" s="33"/>
      <c r="AMW29" s="33"/>
      <c r="AMX29" s="33"/>
      <c r="AMY29" s="33"/>
      <c r="AMZ29" s="33"/>
      <c r="ANA29" s="33"/>
      <c r="ANB29" s="33"/>
      <c r="ANC29" s="33"/>
      <c r="AND29" s="33"/>
      <c r="ANE29" s="33"/>
      <c r="ANF29" s="33"/>
      <c r="ANG29" s="33"/>
      <c r="ANH29" s="33"/>
      <c r="ANI29" s="33"/>
      <c r="ANJ29" s="33"/>
      <c r="ANK29" s="33"/>
      <c r="ANL29" s="33"/>
      <c r="ANM29" s="33"/>
      <c r="ANN29" s="33"/>
      <c r="ANO29" s="33"/>
      <c r="ANP29" s="33"/>
      <c r="ANQ29" s="33"/>
      <c r="ANR29" s="33"/>
      <c r="ANS29" s="33"/>
      <c r="ANT29" s="33"/>
      <c r="ANU29" s="33"/>
      <c r="ANV29" s="33"/>
      <c r="ANW29" s="33"/>
      <c r="ANX29" s="33"/>
      <c r="ANY29" s="33"/>
      <c r="ANZ29" s="33"/>
      <c r="AOA29" s="33"/>
      <c r="AOB29" s="33"/>
      <c r="AOC29" s="33"/>
      <c r="AOD29" s="33"/>
      <c r="AOE29" s="33"/>
      <c r="AOF29" s="33"/>
      <c r="AOG29" s="33"/>
      <c r="AOH29" s="33"/>
      <c r="AOI29" s="33"/>
      <c r="AOJ29" s="33"/>
      <c r="AOK29" s="33"/>
      <c r="AOL29" s="33"/>
      <c r="AOM29" s="33"/>
      <c r="AON29" s="33"/>
      <c r="AOO29" s="33"/>
      <c r="AOP29" s="33"/>
      <c r="AOQ29" s="33"/>
      <c r="AOR29" s="33"/>
      <c r="AOS29" s="33"/>
      <c r="AOT29" s="33"/>
      <c r="AOU29" s="33"/>
      <c r="AOV29" s="33"/>
      <c r="AOW29" s="33"/>
      <c r="AOX29" s="33"/>
      <c r="AOY29" s="33"/>
      <c r="AOZ29" s="33"/>
      <c r="APA29" s="33"/>
      <c r="APB29" s="33"/>
      <c r="APC29" s="33"/>
      <c r="APD29" s="33"/>
      <c r="APE29" s="33"/>
      <c r="APF29" s="33"/>
      <c r="APG29" s="33"/>
      <c r="APH29" s="33"/>
      <c r="API29" s="33"/>
      <c r="APJ29" s="33"/>
      <c r="APK29" s="33"/>
      <c r="APL29" s="33"/>
      <c r="APM29" s="33"/>
      <c r="APN29" s="33"/>
      <c r="APO29" s="33"/>
      <c r="APP29" s="33"/>
      <c r="APQ29" s="33"/>
      <c r="APR29" s="33"/>
      <c r="APS29" s="33"/>
      <c r="APT29" s="33"/>
      <c r="APU29" s="33"/>
      <c r="APV29" s="33"/>
      <c r="APW29" s="33"/>
      <c r="APX29" s="33"/>
      <c r="APY29" s="33"/>
      <c r="APZ29" s="33"/>
      <c r="AQA29" s="33"/>
      <c r="AQB29" s="33"/>
      <c r="AQC29" s="33"/>
      <c r="AQD29" s="33"/>
      <c r="AQE29" s="33"/>
      <c r="AQF29" s="33"/>
      <c r="AQG29" s="33"/>
      <c r="AQH29" s="33"/>
      <c r="AQI29" s="33"/>
      <c r="AQJ29" s="33"/>
      <c r="AQK29" s="33"/>
      <c r="AQL29" s="33"/>
      <c r="AQM29" s="33"/>
      <c r="AQN29" s="33"/>
      <c r="AQO29" s="33"/>
      <c r="AQP29" s="33"/>
      <c r="AQQ29" s="33"/>
      <c r="AQR29" s="33"/>
      <c r="AQS29" s="33"/>
      <c r="AQT29" s="33"/>
      <c r="AQU29" s="33"/>
      <c r="AQV29" s="33"/>
      <c r="AQW29" s="33"/>
      <c r="AQX29" s="33"/>
      <c r="AQY29" s="33"/>
      <c r="AQZ29" s="33"/>
      <c r="ARA29" s="33"/>
      <c r="ARB29" s="33"/>
      <c r="ARC29" s="33"/>
      <c r="ARD29" s="33"/>
      <c r="ARE29" s="33"/>
      <c r="ARF29" s="33"/>
      <c r="ARG29" s="33"/>
      <c r="ARH29" s="33"/>
      <c r="ARI29" s="33"/>
      <c r="ARJ29" s="33"/>
      <c r="ARK29" s="33"/>
      <c r="ARL29" s="33"/>
      <c r="ARM29" s="33"/>
      <c r="ARN29" s="33"/>
      <c r="ARO29" s="33"/>
      <c r="ARP29" s="33"/>
      <c r="ARQ29" s="33"/>
      <c r="ARR29" s="33"/>
      <c r="ARS29" s="33"/>
      <c r="ART29" s="33"/>
      <c r="ARU29" s="33"/>
      <c r="ARV29" s="33"/>
      <c r="ARW29" s="33"/>
      <c r="ARX29" s="33"/>
      <c r="ARY29" s="33"/>
      <c r="ARZ29" s="33"/>
      <c r="ASA29" s="33"/>
      <c r="ASB29" s="33"/>
      <c r="ASC29" s="33"/>
      <c r="ASD29" s="33"/>
      <c r="ASE29" s="33"/>
      <c r="ASF29" s="33"/>
      <c r="ASG29" s="33"/>
      <c r="ASH29" s="33"/>
      <c r="ASI29" s="33"/>
      <c r="ASJ29" s="33"/>
      <c r="ASK29" s="33"/>
      <c r="ASL29" s="33"/>
      <c r="ASM29" s="33"/>
      <c r="ASN29" s="33"/>
      <c r="ASO29" s="33"/>
      <c r="ASP29" s="33"/>
      <c r="ASQ29" s="33"/>
      <c r="ASR29" s="33"/>
      <c r="ASS29" s="33"/>
      <c r="AST29" s="33"/>
      <c r="ASU29" s="33"/>
      <c r="ASV29" s="33"/>
      <c r="ASW29" s="33"/>
      <c r="ASX29" s="33"/>
      <c r="ASY29" s="33"/>
      <c r="ASZ29" s="33"/>
      <c r="ATA29" s="33"/>
      <c r="ATB29" s="33"/>
      <c r="ATC29" s="33"/>
      <c r="ATD29" s="33"/>
      <c r="ATE29" s="33"/>
      <c r="ATF29" s="33"/>
      <c r="ATG29" s="33"/>
      <c r="ATH29" s="33"/>
      <c r="ATI29" s="33"/>
      <c r="ATJ29" s="33"/>
      <c r="ATK29" s="33"/>
      <c r="ATL29" s="33"/>
      <c r="ATM29" s="33"/>
      <c r="ATN29" s="33"/>
      <c r="ATO29" s="33"/>
      <c r="ATP29" s="33"/>
      <c r="ATQ29" s="33"/>
      <c r="ATR29" s="33"/>
      <c r="ATS29" s="33"/>
      <c r="ATT29" s="33"/>
      <c r="ATU29" s="33"/>
      <c r="ATV29" s="33"/>
      <c r="ATW29" s="33"/>
      <c r="ATX29" s="33"/>
      <c r="ATY29" s="33"/>
      <c r="ATZ29" s="33"/>
      <c r="AUA29" s="33"/>
      <c r="AUB29" s="33"/>
      <c r="AUC29" s="33"/>
      <c r="AUD29" s="33"/>
      <c r="AUE29" s="33"/>
      <c r="AUF29" s="33"/>
      <c r="AUG29" s="33"/>
      <c r="AUH29" s="33"/>
      <c r="AUI29" s="33"/>
      <c r="AUJ29" s="33"/>
      <c r="AUK29" s="33"/>
      <c r="AUL29" s="33"/>
      <c r="AUM29" s="33"/>
      <c r="AUN29" s="33"/>
      <c r="AUO29" s="33"/>
      <c r="AUP29" s="33"/>
      <c r="AUQ29" s="33"/>
      <c r="AUR29" s="33"/>
      <c r="AUS29" s="33"/>
      <c r="AUT29" s="33"/>
      <c r="AUU29" s="33"/>
      <c r="AUV29" s="33"/>
      <c r="AUW29" s="33"/>
      <c r="AUX29" s="33"/>
      <c r="AUY29" s="33"/>
      <c r="AUZ29" s="33"/>
      <c r="AVA29" s="33"/>
      <c r="AVB29" s="33"/>
      <c r="AVC29" s="33"/>
      <c r="AVD29" s="33"/>
      <c r="AVE29" s="33"/>
      <c r="AVF29" s="33"/>
      <c r="AVG29" s="33"/>
      <c r="AVH29" s="33"/>
      <c r="AVI29" s="33"/>
      <c r="AVJ29" s="33"/>
      <c r="AVK29" s="33"/>
      <c r="AVL29" s="33"/>
      <c r="AVM29" s="33"/>
      <c r="AVN29" s="33"/>
      <c r="AVO29" s="33"/>
      <c r="AVP29" s="33"/>
      <c r="AVQ29" s="33"/>
      <c r="AVR29" s="33"/>
      <c r="AVS29" s="33"/>
      <c r="AVT29" s="33"/>
      <c r="AVU29" s="33"/>
      <c r="AVV29" s="33"/>
      <c r="AVW29" s="33"/>
      <c r="AVX29" s="33"/>
      <c r="AVY29" s="33"/>
      <c r="AVZ29" s="33"/>
      <c r="AWA29" s="33"/>
      <c r="AWB29" s="33"/>
      <c r="AWC29" s="33"/>
      <c r="AWD29" s="33"/>
      <c r="AWE29" s="33"/>
      <c r="AWF29" s="33"/>
      <c r="AWG29" s="33"/>
      <c r="AWH29" s="33"/>
      <c r="AWI29" s="33"/>
      <c r="AWJ29" s="33"/>
      <c r="AWK29" s="33"/>
      <c r="AWL29" s="33"/>
      <c r="AWM29" s="33"/>
      <c r="AWN29" s="33"/>
      <c r="AWO29" s="33"/>
      <c r="AWP29" s="33"/>
      <c r="AWQ29" s="33"/>
      <c r="AWR29" s="33"/>
      <c r="AWS29" s="33"/>
      <c r="AWT29" s="33"/>
      <c r="AWU29" s="33"/>
      <c r="AWV29" s="33"/>
      <c r="AWW29" s="33"/>
      <c r="AWX29" s="33"/>
      <c r="AWY29" s="33"/>
      <c r="AWZ29" s="33"/>
      <c r="AXA29" s="33"/>
      <c r="AXB29" s="33"/>
      <c r="AXC29" s="33"/>
      <c r="AXD29" s="33"/>
      <c r="AXE29" s="33"/>
      <c r="AXF29" s="33"/>
      <c r="AXG29" s="33"/>
      <c r="AXH29" s="33"/>
      <c r="AXI29" s="33"/>
      <c r="AXJ29" s="33"/>
      <c r="AXK29" s="33"/>
      <c r="AXL29" s="33"/>
      <c r="AXM29" s="33"/>
      <c r="AXN29" s="33"/>
    </row>
    <row r="30" spans="1:1314" s="23" customFormat="1" ht="13.8">
      <c r="A30" s="194"/>
      <c r="B30" s="15"/>
      <c r="C30" s="42"/>
      <c r="D30" s="154"/>
      <c r="E30" s="159"/>
      <c r="F30" s="154"/>
      <c r="G30" s="154"/>
      <c r="H30" s="155">
        <f t="shared" si="17"/>
        <v>0</v>
      </c>
      <c r="I30" s="156"/>
      <c r="J30" s="155">
        <f t="shared" si="18"/>
        <v>0</v>
      </c>
      <c r="K30" s="161"/>
      <c r="L30" s="155">
        <f t="shared" si="19"/>
        <v>0</v>
      </c>
      <c r="M30" s="161"/>
      <c r="N30" s="162">
        <f t="shared" si="24"/>
        <v>0</v>
      </c>
      <c r="O30" s="163"/>
      <c r="P30" s="163"/>
      <c r="Q30" s="194"/>
      <c r="R30" s="15"/>
      <c r="S30" s="33"/>
      <c r="T30" s="33"/>
      <c r="U30" s="33"/>
      <c r="V30" s="33"/>
      <c r="W30" s="33"/>
      <c r="X30" s="33"/>
      <c r="Y30" s="33"/>
      <c r="Z30" s="33"/>
      <c r="AA30" s="33"/>
      <c r="AB30" s="36">
        <f t="shared" si="14"/>
        <v>0</v>
      </c>
      <c r="AC30" s="35">
        <f t="shared" si="21"/>
        <v>0</v>
      </c>
      <c r="AD30" s="35">
        <f t="shared" si="22"/>
        <v>0</v>
      </c>
      <c r="AE30" s="35">
        <f t="shared" si="15"/>
        <v>0</v>
      </c>
      <c r="AF30" s="35">
        <f t="shared" si="23"/>
        <v>0</v>
      </c>
      <c r="AG30" s="35">
        <f>IF('Interactive Analysis Tool'!$C$27="X",0,'Session Reconciliation Summary'!H30*0.005)</f>
        <v>0</v>
      </c>
      <c r="AH30" s="35">
        <f t="shared" si="16"/>
        <v>0</v>
      </c>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c r="HZ30" s="33"/>
      <c r="IA30" s="33"/>
      <c r="IB30" s="33"/>
      <c r="IC30" s="33"/>
      <c r="ID30" s="33"/>
      <c r="IE30" s="33"/>
      <c r="IF30" s="33"/>
      <c r="IG30" s="33"/>
      <c r="IH30" s="33"/>
      <c r="II30" s="33"/>
      <c r="IJ30" s="33"/>
      <c r="IK30" s="33"/>
      <c r="IL30" s="33"/>
      <c r="IM30" s="33"/>
      <c r="IN30" s="33"/>
      <c r="IO30" s="33"/>
      <c r="IP30" s="33"/>
      <c r="IQ30" s="33"/>
      <c r="IR30" s="33"/>
      <c r="IS30" s="33"/>
      <c r="IT30" s="33"/>
      <c r="IU30" s="33"/>
      <c r="IV30" s="33"/>
      <c r="IW30" s="33"/>
      <c r="IX30" s="33"/>
      <c r="IY30" s="33"/>
      <c r="IZ30" s="33"/>
      <c r="JA30" s="33"/>
      <c r="JB30" s="33"/>
      <c r="JC30" s="33"/>
      <c r="JD30" s="33"/>
      <c r="JE30" s="33"/>
      <c r="JF30" s="33"/>
      <c r="JG30" s="33"/>
      <c r="JH30" s="33"/>
      <c r="JI30" s="33"/>
      <c r="JJ30" s="33"/>
      <c r="JK30" s="33"/>
      <c r="JL30" s="33"/>
      <c r="JM30" s="33"/>
      <c r="JN30" s="33"/>
      <c r="JO30" s="33"/>
      <c r="JP30" s="33"/>
      <c r="JQ30" s="33"/>
      <c r="JR30" s="33"/>
      <c r="JS30" s="33"/>
      <c r="JT30" s="33"/>
      <c r="JU30" s="33"/>
      <c r="JV30" s="33"/>
      <c r="JW30" s="33"/>
      <c r="JX30" s="33"/>
      <c r="JY30" s="33"/>
      <c r="JZ30" s="33"/>
      <c r="KA30" s="33"/>
      <c r="KB30" s="33"/>
      <c r="KC30" s="33"/>
      <c r="KD30" s="33"/>
      <c r="KE30" s="33"/>
      <c r="KF30" s="33"/>
      <c r="KG30" s="33"/>
      <c r="KH30" s="33"/>
      <c r="KI30" s="33"/>
      <c r="KJ30" s="33"/>
      <c r="KK30" s="33"/>
      <c r="KL30" s="33"/>
      <c r="KM30" s="33"/>
      <c r="KN30" s="33"/>
      <c r="KO30" s="33"/>
      <c r="KP30" s="33"/>
      <c r="KQ30" s="33"/>
      <c r="KR30" s="33"/>
      <c r="KS30" s="33"/>
      <c r="KT30" s="33"/>
      <c r="KU30" s="33"/>
      <c r="KV30" s="33"/>
      <c r="KW30" s="33"/>
      <c r="KX30" s="33"/>
      <c r="KY30" s="33"/>
      <c r="KZ30" s="33"/>
      <c r="LA30" s="33"/>
      <c r="LB30" s="33"/>
      <c r="LC30" s="33"/>
      <c r="LD30" s="33"/>
      <c r="LE30" s="33"/>
      <c r="LF30" s="33"/>
      <c r="LG30" s="33"/>
      <c r="LH30" s="33"/>
      <c r="LI30" s="33"/>
      <c r="LJ30" s="33"/>
      <c r="LK30" s="33"/>
      <c r="LL30" s="33"/>
      <c r="LM30" s="33"/>
      <c r="LN30" s="33"/>
      <c r="LO30" s="33"/>
      <c r="LP30" s="33"/>
      <c r="LQ30" s="33"/>
      <c r="LR30" s="33"/>
      <c r="LS30" s="33"/>
      <c r="LT30" s="33"/>
      <c r="LU30" s="33"/>
      <c r="LV30" s="33"/>
      <c r="LW30" s="33"/>
      <c r="LX30" s="33"/>
      <c r="LY30" s="33"/>
      <c r="LZ30" s="33"/>
      <c r="MA30" s="33"/>
      <c r="MB30" s="33"/>
      <c r="MC30" s="33"/>
      <c r="MD30" s="33"/>
      <c r="ME30" s="33"/>
      <c r="MF30" s="33"/>
      <c r="MG30" s="33"/>
      <c r="MH30" s="33"/>
      <c r="MI30" s="33"/>
      <c r="MJ30" s="33"/>
      <c r="MK30" s="33"/>
      <c r="ML30" s="33"/>
      <c r="MM30" s="33"/>
      <c r="MN30" s="33"/>
      <c r="MO30" s="33"/>
      <c r="MP30" s="33"/>
      <c r="MQ30" s="33"/>
      <c r="MR30" s="33"/>
      <c r="MS30" s="33"/>
      <c r="MT30" s="33"/>
      <c r="MU30" s="33"/>
      <c r="MV30" s="33"/>
      <c r="MW30" s="33"/>
      <c r="MX30" s="33"/>
      <c r="MY30" s="33"/>
      <c r="MZ30" s="33"/>
      <c r="NA30" s="33"/>
      <c r="NB30" s="33"/>
      <c r="NC30" s="33"/>
      <c r="ND30" s="33"/>
      <c r="NE30" s="33"/>
      <c r="NF30" s="33"/>
      <c r="NG30" s="33"/>
      <c r="NH30" s="33"/>
      <c r="NI30" s="33"/>
      <c r="NJ30" s="33"/>
      <c r="NK30" s="33"/>
      <c r="NL30" s="33"/>
      <c r="NM30" s="33"/>
      <c r="NN30" s="33"/>
      <c r="NO30" s="33"/>
      <c r="NP30" s="33"/>
      <c r="NQ30" s="33"/>
      <c r="NR30" s="33"/>
      <c r="NS30" s="33"/>
      <c r="NT30" s="33"/>
      <c r="NU30" s="33"/>
      <c r="NV30" s="33"/>
      <c r="NW30" s="33"/>
      <c r="NX30" s="33"/>
      <c r="NY30" s="33"/>
      <c r="NZ30" s="33"/>
      <c r="OA30" s="33"/>
      <c r="OB30" s="33"/>
      <c r="OC30" s="33"/>
      <c r="OD30" s="33"/>
      <c r="OE30" s="33"/>
      <c r="OF30" s="33"/>
      <c r="OG30" s="33"/>
      <c r="OH30" s="33"/>
      <c r="OI30" s="33"/>
      <c r="OJ30" s="33"/>
      <c r="OK30" s="33"/>
      <c r="OL30" s="33"/>
      <c r="OM30" s="33"/>
      <c r="ON30" s="33"/>
      <c r="OO30" s="33"/>
      <c r="OP30" s="33"/>
      <c r="OQ30" s="33"/>
      <c r="OR30" s="33"/>
      <c r="OS30" s="33"/>
      <c r="OT30" s="33"/>
      <c r="OU30" s="33"/>
      <c r="OV30" s="33"/>
      <c r="OW30" s="33"/>
      <c r="OX30" s="33"/>
      <c r="OY30" s="33"/>
      <c r="OZ30" s="33"/>
      <c r="PA30" s="33"/>
      <c r="PB30" s="33"/>
      <c r="PC30" s="33"/>
      <c r="PD30" s="33"/>
      <c r="PE30" s="33"/>
      <c r="PF30" s="33"/>
      <c r="PG30" s="33"/>
      <c r="PH30" s="33"/>
      <c r="PI30" s="33"/>
      <c r="PJ30" s="33"/>
      <c r="PK30" s="33"/>
      <c r="PL30" s="33"/>
      <c r="PM30" s="33"/>
      <c r="PN30" s="33"/>
      <c r="PO30" s="33"/>
      <c r="PP30" s="33"/>
      <c r="PQ30" s="33"/>
      <c r="PR30" s="33"/>
      <c r="PS30" s="33"/>
      <c r="PT30" s="33"/>
      <c r="PU30" s="33"/>
      <c r="PV30" s="33"/>
      <c r="PW30" s="33"/>
      <c r="PX30" s="33"/>
      <c r="PY30" s="33"/>
      <c r="PZ30" s="33"/>
      <c r="QA30" s="33"/>
      <c r="QB30" s="33"/>
      <c r="QC30" s="33"/>
      <c r="QD30" s="33"/>
      <c r="QE30" s="33"/>
      <c r="QF30" s="33"/>
      <c r="QG30" s="33"/>
      <c r="QH30" s="33"/>
      <c r="QI30" s="33"/>
      <c r="QJ30" s="33"/>
      <c r="QK30" s="33"/>
      <c r="QL30" s="33"/>
      <c r="QM30" s="33"/>
      <c r="QN30" s="33"/>
      <c r="QO30" s="33"/>
      <c r="QP30" s="33"/>
      <c r="QQ30" s="33"/>
      <c r="QR30" s="33"/>
      <c r="QS30" s="33"/>
      <c r="QT30" s="33"/>
      <c r="QU30" s="33"/>
      <c r="QV30" s="33"/>
      <c r="QW30" s="33"/>
      <c r="QX30" s="33"/>
      <c r="QY30" s="33"/>
      <c r="QZ30" s="33"/>
      <c r="RA30" s="33"/>
      <c r="RB30" s="33"/>
      <c r="RC30" s="33"/>
      <c r="RD30" s="33"/>
      <c r="RE30" s="33"/>
      <c r="RF30" s="33"/>
      <c r="RG30" s="33"/>
      <c r="RH30" s="33"/>
      <c r="RI30" s="33"/>
      <c r="RJ30" s="33"/>
      <c r="RK30" s="33"/>
      <c r="RL30" s="33"/>
      <c r="RM30" s="33"/>
      <c r="RN30" s="33"/>
      <c r="RO30" s="33"/>
      <c r="RP30" s="33"/>
      <c r="RQ30" s="33"/>
      <c r="RR30" s="33"/>
      <c r="RS30" s="33"/>
      <c r="RT30" s="33"/>
      <c r="RU30" s="33"/>
      <c r="RV30" s="33"/>
      <c r="RW30" s="33"/>
      <c r="RX30" s="33"/>
      <c r="RY30" s="33"/>
      <c r="RZ30" s="33"/>
      <c r="SA30" s="33"/>
      <c r="SB30" s="33"/>
      <c r="SC30" s="33"/>
      <c r="SD30" s="33"/>
      <c r="SE30" s="33"/>
      <c r="SF30" s="33"/>
      <c r="SG30" s="33"/>
      <c r="SH30" s="33"/>
      <c r="SI30" s="33"/>
      <c r="SJ30" s="33"/>
      <c r="SK30" s="33"/>
      <c r="SL30" s="33"/>
      <c r="SM30" s="33"/>
      <c r="SN30" s="33"/>
      <c r="SO30" s="33"/>
      <c r="SP30" s="33"/>
      <c r="SQ30" s="33"/>
      <c r="SR30" s="33"/>
      <c r="SS30" s="33"/>
      <c r="ST30" s="33"/>
      <c r="SU30" s="33"/>
      <c r="SV30" s="33"/>
      <c r="SW30" s="33"/>
      <c r="SX30" s="33"/>
      <c r="SY30" s="33"/>
      <c r="SZ30" s="33"/>
      <c r="TA30" s="33"/>
      <c r="TB30" s="33"/>
      <c r="TC30" s="33"/>
      <c r="TD30" s="33"/>
      <c r="TE30" s="33"/>
      <c r="TF30" s="33"/>
      <c r="TG30" s="33"/>
      <c r="TH30" s="33"/>
      <c r="TI30" s="33"/>
      <c r="TJ30" s="33"/>
      <c r="TK30" s="33"/>
      <c r="TL30" s="33"/>
      <c r="TM30" s="33"/>
      <c r="TN30" s="33"/>
      <c r="TO30" s="33"/>
      <c r="TP30" s="33"/>
      <c r="TQ30" s="33"/>
      <c r="TR30" s="33"/>
      <c r="TS30" s="33"/>
      <c r="TT30" s="33"/>
      <c r="TU30" s="33"/>
      <c r="TV30" s="33"/>
      <c r="TW30" s="33"/>
      <c r="TX30" s="33"/>
      <c r="TY30" s="33"/>
      <c r="TZ30" s="33"/>
      <c r="UA30" s="33"/>
      <c r="UB30" s="33"/>
      <c r="UC30" s="33"/>
      <c r="UD30" s="33"/>
      <c r="UE30" s="33"/>
      <c r="UF30" s="33"/>
      <c r="UG30" s="33"/>
      <c r="UH30" s="33"/>
      <c r="UI30" s="33"/>
      <c r="UJ30" s="33"/>
      <c r="UK30" s="33"/>
      <c r="UL30" s="33"/>
      <c r="UM30" s="33"/>
      <c r="UN30" s="33"/>
      <c r="UO30" s="33"/>
      <c r="UP30" s="33"/>
      <c r="UQ30" s="33"/>
      <c r="UR30" s="33"/>
      <c r="US30" s="33"/>
      <c r="UT30" s="33"/>
      <c r="UU30" s="33"/>
      <c r="UV30" s="33"/>
      <c r="UW30" s="33"/>
      <c r="UX30" s="33"/>
      <c r="UY30" s="33"/>
      <c r="UZ30" s="33"/>
      <c r="VA30" s="33"/>
      <c r="VB30" s="33"/>
      <c r="VC30" s="33"/>
      <c r="VD30" s="33"/>
      <c r="VE30" s="33"/>
      <c r="VF30" s="33"/>
      <c r="VG30" s="33"/>
      <c r="VH30" s="33"/>
      <c r="VI30" s="33"/>
      <c r="VJ30" s="33"/>
      <c r="VK30" s="33"/>
      <c r="VL30" s="33"/>
      <c r="VM30" s="33"/>
      <c r="VN30" s="33"/>
      <c r="VO30" s="33"/>
      <c r="VP30" s="33"/>
      <c r="VQ30" s="33"/>
      <c r="VR30" s="33"/>
      <c r="VS30" s="33"/>
      <c r="VT30" s="33"/>
      <c r="VU30" s="33"/>
      <c r="VV30" s="33"/>
      <c r="VW30" s="33"/>
      <c r="VX30" s="33"/>
      <c r="VY30" s="33"/>
      <c r="VZ30" s="33"/>
      <c r="WA30" s="33"/>
      <c r="WB30" s="33"/>
      <c r="WC30" s="33"/>
      <c r="WD30" s="33"/>
      <c r="WE30" s="33"/>
      <c r="WF30" s="33"/>
      <c r="WG30" s="33"/>
      <c r="WH30" s="33"/>
      <c r="WI30" s="33"/>
      <c r="WJ30" s="33"/>
      <c r="WK30" s="33"/>
      <c r="WL30" s="33"/>
      <c r="WM30" s="33"/>
      <c r="WN30" s="33"/>
      <c r="WO30" s="33"/>
      <c r="WP30" s="33"/>
      <c r="WQ30" s="33"/>
      <c r="WR30" s="33"/>
      <c r="WS30" s="33"/>
      <c r="WT30" s="33"/>
      <c r="WU30" s="33"/>
      <c r="WV30" s="33"/>
      <c r="WW30" s="33"/>
      <c r="WX30" s="33"/>
      <c r="WY30" s="33"/>
      <c r="WZ30" s="33"/>
      <c r="XA30" s="33"/>
      <c r="XB30" s="33"/>
      <c r="XC30" s="33"/>
      <c r="XD30" s="33"/>
      <c r="XE30" s="33"/>
      <c r="XF30" s="33"/>
      <c r="XG30" s="33"/>
      <c r="XH30" s="33"/>
      <c r="XI30" s="33"/>
      <c r="XJ30" s="33"/>
      <c r="XK30" s="33"/>
      <c r="XL30" s="33"/>
      <c r="XM30" s="33"/>
      <c r="XN30" s="33"/>
      <c r="XO30" s="33"/>
      <c r="XP30" s="33"/>
      <c r="XQ30" s="33"/>
      <c r="XR30" s="33"/>
      <c r="XS30" s="33"/>
      <c r="XT30" s="33"/>
      <c r="XU30" s="33"/>
      <c r="XV30" s="33"/>
      <c r="XW30" s="33"/>
      <c r="XX30" s="33"/>
      <c r="XY30" s="33"/>
      <c r="XZ30" s="33"/>
      <c r="YA30" s="33"/>
      <c r="YB30" s="33"/>
      <c r="YC30" s="33"/>
      <c r="YD30" s="33"/>
      <c r="YE30" s="33"/>
      <c r="YF30" s="33"/>
      <c r="YG30" s="33"/>
      <c r="YH30" s="33"/>
      <c r="YI30" s="33"/>
      <c r="YJ30" s="33"/>
      <c r="YK30" s="33"/>
      <c r="YL30" s="33"/>
      <c r="YM30" s="33"/>
      <c r="YN30" s="33"/>
      <c r="YO30" s="33"/>
      <c r="YP30" s="33"/>
      <c r="YQ30" s="33"/>
      <c r="YR30" s="33"/>
      <c r="YS30" s="33"/>
      <c r="YT30" s="33"/>
      <c r="YU30" s="33"/>
      <c r="YV30" s="33"/>
      <c r="YW30" s="33"/>
      <c r="YX30" s="33"/>
      <c r="YY30" s="33"/>
      <c r="YZ30" s="33"/>
      <c r="ZA30" s="33"/>
      <c r="ZB30" s="33"/>
      <c r="ZC30" s="33"/>
      <c r="ZD30" s="33"/>
      <c r="ZE30" s="33"/>
      <c r="ZF30" s="33"/>
      <c r="ZG30" s="33"/>
      <c r="ZH30" s="33"/>
      <c r="ZI30" s="33"/>
      <c r="ZJ30" s="33"/>
      <c r="ZK30" s="33"/>
      <c r="ZL30" s="33"/>
      <c r="ZM30" s="33"/>
      <c r="ZN30" s="33"/>
      <c r="ZO30" s="33"/>
      <c r="ZP30" s="33"/>
      <c r="ZQ30" s="33"/>
      <c r="ZR30" s="33"/>
      <c r="ZS30" s="33"/>
      <c r="ZT30" s="33"/>
      <c r="ZU30" s="33"/>
      <c r="ZV30" s="33"/>
      <c r="ZW30" s="33"/>
      <c r="ZX30" s="33"/>
      <c r="ZY30" s="33"/>
      <c r="ZZ30" s="33"/>
      <c r="AAA30" s="33"/>
      <c r="AAB30" s="33"/>
      <c r="AAC30" s="33"/>
      <c r="AAD30" s="33"/>
      <c r="AAE30" s="33"/>
      <c r="AAF30" s="33"/>
      <c r="AAG30" s="33"/>
      <c r="AAH30" s="33"/>
      <c r="AAI30" s="33"/>
      <c r="AAJ30" s="33"/>
      <c r="AAK30" s="33"/>
      <c r="AAL30" s="33"/>
      <c r="AAM30" s="33"/>
      <c r="AAN30" s="33"/>
      <c r="AAO30" s="33"/>
      <c r="AAP30" s="33"/>
      <c r="AAQ30" s="33"/>
      <c r="AAR30" s="33"/>
      <c r="AAS30" s="33"/>
      <c r="AAT30" s="33"/>
      <c r="AAU30" s="33"/>
      <c r="AAV30" s="33"/>
      <c r="AAW30" s="33"/>
      <c r="AAX30" s="33"/>
      <c r="AAY30" s="33"/>
      <c r="AAZ30" s="33"/>
      <c r="ABA30" s="33"/>
      <c r="ABB30" s="33"/>
      <c r="ABC30" s="33"/>
      <c r="ABD30" s="33"/>
      <c r="ABE30" s="33"/>
      <c r="ABF30" s="33"/>
      <c r="ABG30" s="33"/>
      <c r="ABH30" s="33"/>
      <c r="ABI30" s="33"/>
      <c r="ABJ30" s="33"/>
      <c r="ABK30" s="33"/>
      <c r="ABL30" s="33"/>
      <c r="ABM30" s="33"/>
      <c r="ABN30" s="33"/>
      <c r="ABO30" s="33"/>
      <c r="ABP30" s="33"/>
      <c r="ABQ30" s="33"/>
      <c r="ABR30" s="33"/>
      <c r="ABS30" s="33"/>
      <c r="ABT30" s="33"/>
      <c r="ABU30" s="33"/>
      <c r="ABV30" s="33"/>
      <c r="ABW30" s="33"/>
      <c r="ABX30" s="33"/>
      <c r="ABY30" s="33"/>
      <c r="ABZ30" s="33"/>
      <c r="ACA30" s="33"/>
      <c r="ACB30" s="33"/>
      <c r="ACC30" s="33"/>
      <c r="ACD30" s="33"/>
      <c r="ACE30" s="33"/>
      <c r="ACF30" s="33"/>
      <c r="ACG30" s="33"/>
      <c r="ACH30" s="33"/>
      <c r="ACI30" s="33"/>
      <c r="ACJ30" s="33"/>
      <c r="ACK30" s="33"/>
      <c r="ACL30" s="33"/>
      <c r="ACM30" s="33"/>
      <c r="ACN30" s="33"/>
      <c r="ACO30" s="33"/>
      <c r="ACP30" s="33"/>
      <c r="ACQ30" s="33"/>
      <c r="ACR30" s="33"/>
      <c r="ACS30" s="33"/>
      <c r="ACT30" s="33"/>
      <c r="ACU30" s="33"/>
      <c r="ACV30" s="33"/>
      <c r="ACW30" s="33"/>
      <c r="ACX30" s="33"/>
      <c r="ACY30" s="33"/>
      <c r="ACZ30" s="33"/>
      <c r="ADA30" s="33"/>
      <c r="ADB30" s="33"/>
      <c r="ADC30" s="33"/>
      <c r="ADD30" s="33"/>
      <c r="ADE30" s="33"/>
      <c r="ADF30" s="33"/>
      <c r="ADG30" s="33"/>
      <c r="ADH30" s="33"/>
      <c r="ADI30" s="33"/>
      <c r="ADJ30" s="33"/>
      <c r="ADK30" s="33"/>
      <c r="ADL30" s="33"/>
      <c r="ADM30" s="33"/>
      <c r="ADN30" s="33"/>
      <c r="ADO30" s="33"/>
      <c r="ADP30" s="33"/>
      <c r="ADQ30" s="33"/>
      <c r="ADR30" s="33"/>
      <c r="ADS30" s="33"/>
      <c r="ADT30" s="33"/>
      <c r="ADU30" s="33"/>
      <c r="ADV30" s="33"/>
      <c r="ADW30" s="33"/>
      <c r="ADX30" s="33"/>
      <c r="ADY30" s="33"/>
      <c r="ADZ30" s="33"/>
      <c r="AEA30" s="33"/>
      <c r="AEB30" s="33"/>
      <c r="AEC30" s="33"/>
      <c r="AED30" s="33"/>
      <c r="AEE30" s="33"/>
      <c r="AEF30" s="33"/>
      <c r="AEG30" s="33"/>
      <c r="AEH30" s="33"/>
      <c r="AEI30" s="33"/>
      <c r="AEJ30" s="33"/>
      <c r="AEK30" s="33"/>
      <c r="AEL30" s="33"/>
      <c r="AEM30" s="33"/>
      <c r="AEN30" s="33"/>
      <c r="AEO30" s="33"/>
      <c r="AEP30" s="33"/>
      <c r="AEQ30" s="33"/>
      <c r="AER30" s="33"/>
      <c r="AES30" s="33"/>
      <c r="AET30" s="33"/>
      <c r="AEU30" s="33"/>
      <c r="AEV30" s="33"/>
      <c r="AEW30" s="33"/>
      <c r="AEX30" s="33"/>
      <c r="AEY30" s="33"/>
      <c r="AEZ30" s="33"/>
      <c r="AFA30" s="33"/>
      <c r="AFB30" s="33"/>
      <c r="AFC30" s="33"/>
      <c r="AFD30" s="33"/>
      <c r="AFE30" s="33"/>
      <c r="AFF30" s="33"/>
      <c r="AFG30" s="33"/>
      <c r="AFH30" s="33"/>
      <c r="AFI30" s="33"/>
      <c r="AFJ30" s="33"/>
      <c r="AFK30" s="33"/>
      <c r="AFL30" s="33"/>
      <c r="AFM30" s="33"/>
      <c r="AFN30" s="33"/>
      <c r="AFO30" s="33"/>
      <c r="AFP30" s="33"/>
      <c r="AFQ30" s="33"/>
      <c r="AFR30" s="33"/>
      <c r="AFS30" s="33"/>
      <c r="AFT30" s="33"/>
      <c r="AFU30" s="33"/>
      <c r="AFV30" s="33"/>
      <c r="AFW30" s="33"/>
      <c r="AFX30" s="33"/>
      <c r="AFY30" s="33"/>
      <c r="AFZ30" s="33"/>
      <c r="AGA30" s="33"/>
      <c r="AGB30" s="33"/>
      <c r="AGC30" s="33"/>
      <c r="AGD30" s="33"/>
      <c r="AGE30" s="33"/>
      <c r="AGF30" s="33"/>
      <c r="AGG30" s="33"/>
      <c r="AGH30" s="33"/>
      <c r="AGI30" s="33"/>
      <c r="AGJ30" s="33"/>
      <c r="AGK30" s="33"/>
      <c r="AGL30" s="33"/>
      <c r="AGM30" s="33"/>
      <c r="AGN30" s="33"/>
      <c r="AGO30" s="33"/>
      <c r="AGP30" s="33"/>
      <c r="AGQ30" s="33"/>
      <c r="AGR30" s="33"/>
      <c r="AGS30" s="33"/>
      <c r="AGT30" s="33"/>
      <c r="AGU30" s="33"/>
      <c r="AGV30" s="33"/>
      <c r="AGW30" s="33"/>
      <c r="AGX30" s="33"/>
      <c r="AGY30" s="33"/>
      <c r="AGZ30" s="33"/>
      <c r="AHA30" s="33"/>
      <c r="AHB30" s="33"/>
      <c r="AHC30" s="33"/>
      <c r="AHD30" s="33"/>
      <c r="AHE30" s="33"/>
      <c r="AHF30" s="33"/>
      <c r="AHG30" s="33"/>
      <c r="AHH30" s="33"/>
      <c r="AHI30" s="33"/>
      <c r="AHJ30" s="33"/>
      <c r="AHK30" s="33"/>
      <c r="AHL30" s="33"/>
      <c r="AHM30" s="33"/>
      <c r="AHN30" s="33"/>
      <c r="AHO30" s="33"/>
      <c r="AHP30" s="33"/>
      <c r="AHQ30" s="33"/>
      <c r="AHR30" s="33"/>
      <c r="AHS30" s="33"/>
      <c r="AHT30" s="33"/>
      <c r="AHU30" s="33"/>
      <c r="AHV30" s="33"/>
      <c r="AHW30" s="33"/>
      <c r="AHX30" s="33"/>
      <c r="AHY30" s="33"/>
      <c r="AHZ30" s="33"/>
      <c r="AIA30" s="33"/>
      <c r="AIB30" s="33"/>
      <c r="AIC30" s="33"/>
      <c r="AID30" s="33"/>
      <c r="AIE30" s="33"/>
      <c r="AIF30" s="33"/>
      <c r="AIG30" s="33"/>
      <c r="AIH30" s="33"/>
      <c r="AII30" s="33"/>
      <c r="AIJ30" s="33"/>
      <c r="AIK30" s="33"/>
      <c r="AIL30" s="33"/>
      <c r="AIM30" s="33"/>
      <c r="AIN30" s="33"/>
      <c r="AIO30" s="33"/>
      <c r="AIP30" s="33"/>
      <c r="AIQ30" s="33"/>
      <c r="AIR30" s="33"/>
      <c r="AIS30" s="33"/>
      <c r="AIT30" s="33"/>
      <c r="AIU30" s="33"/>
      <c r="AIV30" s="33"/>
      <c r="AIW30" s="33"/>
      <c r="AIX30" s="33"/>
      <c r="AIY30" s="33"/>
      <c r="AIZ30" s="33"/>
      <c r="AJA30" s="33"/>
      <c r="AJB30" s="33"/>
      <c r="AJC30" s="33"/>
      <c r="AJD30" s="33"/>
      <c r="AJE30" s="33"/>
      <c r="AJF30" s="33"/>
      <c r="AJG30" s="33"/>
      <c r="AJH30" s="33"/>
      <c r="AJI30" s="33"/>
      <c r="AJJ30" s="33"/>
      <c r="AJK30" s="33"/>
      <c r="AJL30" s="33"/>
      <c r="AJM30" s="33"/>
      <c r="AJN30" s="33"/>
      <c r="AJO30" s="33"/>
      <c r="AJP30" s="33"/>
      <c r="AJQ30" s="33"/>
      <c r="AJR30" s="33"/>
      <c r="AJS30" s="33"/>
      <c r="AJT30" s="33"/>
      <c r="AJU30" s="33"/>
      <c r="AJV30" s="33"/>
      <c r="AJW30" s="33"/>
      <c r="AJX30" s="33"/>
      <c r="AJY30" s="33"/>
      <c r="AJZ30" s="33"/>
      <c r="AKA30" s="33"/>
      <c r="AKB30" s="33"/>
      <c r="AKC30" s="33"/>
      <c r="AKD30" s="33"/>
      <c r="AKE30" s="33"/>
      <c r="AKF30" s="33"/>
      <c r="AKG30" s="33"/>
      <c r="AKH30" s="33"/>
      <c r="AKI30" s="33"/>
      <c r="AKJ30" s="33"/>
      <c r="AKK30" s="33"/>
      <c r="AKL30" s="33"/>
      <c r="AKM30" s="33"/>
      <c r="AKN30" s="33"/>
      <c r="AKO30" s="33"/>
      <c r="AKP30" s="33"/>
      <c r="AKQ30" s="33"/>
      <c r="AKR30" s="33"/>
      <c r="AKS30" s="33"/>
      <c r="AKT30" s="33"/>
      <c r="AKU30" s="33"/>
      <c r="AKV30" s="33"/>
      <c r="AKW30" s="33"/>
      <c r="AKX30" s="33"/>
      <c r="AKY30" s="33"/>
      <c r="AKZ30" s="33"/>
      <c r="ALA30" s="33"/>
      <c r="ALB30" s="33"/>
      <c r="ALC30" s="33"/>
      <c r="ALD30" s="33"/>
      <c r="ALE30" s="33"/>
      <c r="ALF30" s="33"/>
      <c r="ALG30" s="33"/>
      <c r="ALH30" s="33"/>
      <c r="ALI30" s="33"/>
      <c r="ALJ30" s="33"/>
      <c r="ALK30" s="33"/>
      <c r="ALL30" s="33"/>
      <c r="ALM30" s="33"/>
      <c r="ALN30" s="33"/>
      <c r="ALO30" s="33"/>
      <c r="ALP30" s="33"/>
      <c r="ALQ30" s="33"/>
      <c r="ALR30" s="33"/>
      <c r="ALS30" s="33"/>
      <c r="ALT30" s="33"/>
      <c r="ALU30" s="33"/>
      <c r="ALV30" s="33"/>
      <c r="ALW30" s="33"/>
      <c r="ALX30" s="33"/>
      <c r="ALY30" s="33"/>
      <c r="ALZ30" s="33"/>
      <c r="AMA30" s="33"/>
      <c r="AMB30" s="33"/>
      <c r="AMC30" s="33"/>
      <c r="AMD30" s="33"/>
      <c r="AME30" s="33"/>
      <c r="AMF30" s="33"/>
      <c r="AMG30" s="33"/>
      <c r="AMH30" s="33"/>
      <c r="AMI30" s="33"/>
      <c r="AMJ30" s="33"/>
      <c r="AMK30" s="33"/>
      <c r="AML30" s="33"/>
      <c r="AMM30" s="33"/>
      <c r="AMN30" s="33"/>
      <c r="AMO30" s="33"/>
      <c r="AMP30" s="33"/>
      <c r="AMQ30" s="33"/>
      <c r="AMR30" s="33"/>
      <c r="AMS30" s="33"/>
      <c r="AMT30" s="33"/>
      <c r="AMU30" s="33"/>
      <c r="AMV30" s="33"/>
      <c r="AMW30" s="33"/>
      <c r="AMX30" s="33"/>
      <c r="AMY30" s="33"/>
      <c r="AMZ30" s="33"/>
      <c r="ANA30" s="33"/>
      <c r="ANB30" s="33"/>
      <c r="ANC30" s="33"/>
      <c r="AND30" s="33"/>
      <c r="ANE30" s="33"/>
      <c r="ANF30" s="33"/>
      <c r="ANG30" s="33"/>
      <c r="ANH30" s="33"/>
      <c r="ANI30" s="33"/>
      <c r="ANJ30" s="33"/>
      <c r="ANK30" s="33"/>
      <c r="ANL30" s="33"/>
      <c r="ANM30" s="33"/>
      <c r="ANN30" s="33"/>
      <c r="ANO30" s="33"/>
      <c r="ANP30" s="33"/>
      <c r="ANQ30" s="33"/>
      <c r="ANR30" s="33"/>
      <c r="ANS30" s="33"/>
      <c r="ANT30" s="33"/>
      <c r="ANU30" s="33"/>
      <c r="ANV30" s="33"/>
      <c r="ANW30" s="33"/>
      <c r="ANX30" s="33"/>
      <c r="ANY30" s="33"/>
      <c r="ANZ30" s="33"/>
      <c r="AOA30" s="33"/>
      <c r="AOB30" s="33"/>
      <c r="AOC30" s="33"/>
      <c r="AOD30" s="33"/>
      <c r="AOE30" s="33"/>
      <c r="AOF30" s="33"/>
      <c r="AOG30" s="33"/>
      <c r="AOH30" s="33"/>
      <c r="AOI30" s="33"/>
      <c r="AOJ30" s="33"/>
      <c r="AOK30" s="33"/>
      <c r="AOL30" s="33"/>
      <c r="AOM30" s="33"/>
      <c r="AON30" s="33"/>
      <c r="AOO30" s="33"/>
      <c r="AOP30" s="33"/>
      <c r="AOQ30" s="33"/>
      <c r="AOR30" s="33"/>
      <c r="AOS30" s="33"/>
      <c r="AOT30" s="33"/>
      <c r="AOU30" s="33"/>
      <c r="AOV30" s="33"/>
      <c r="AOW30" s="33"/>
      <c r="AOX30" s="33"/>
      <c r="AOY30" s="33"/>
      <c r="AOZ30" s="33"/>
      <c r="APA30" s="33"/>
      <c r="APB30" s="33"/>
      <c r="APC30" s="33"/>
      <c r="APD30" s="33"/>
      <c r="APE30" s="33"/>
      <c r="APF30" s="33"/>
      <c r="APG30" s="33"/>
      <c r="APH30" s="33"/>
      <c r="API30" s="33"/>
      <c r="APJ30" s="33"/>
      <c r="APK30" s="33"/>
      <c r="APL30" s="33"/>
      <c r="APM30" s="33"/>
      <c r="APN30" s="33"/>
      <c r="APO30" s="33"/>
      <c r="APP30" s="33"/>
      <c r="APQ30" s="33"/>
      <c r="APR30" s="33"/>
      <c r="APS30" s="33"/>
      <c r="APT30" s="33"/>
      <c r="APU30" s="33"/>
      <c r="APV30" s="33"/>
      <c r="APW30" s="33"/>
      <c r="APX30" s="33"/>
      <c r="APY30" s="33"/>
      <c r="APZ30" s="33"/>
      <c r="AQA30" s="33"/>
      <c r="AQB30" s="33"/>
      <c r="AQC30" s="33"/>
      <c r="AQD30" s="33"/>
      <c r="AQE30" s="33"/>
      <c r="AQF30" s="33"/>
      <c r="AQG30" s="33"/>
      <c r="AQH30" s="33"/>
      <c r="AQI30" s="33"/>
      <c r="AQJ30" s="33"/>
      <c r="AQK30" s="33"/>
      <c r="AQL30" s="33"/>
      <c r="AQM30" s="33"/>
      <c r="AQN30" s="33"/>
      <c r="AQO30" s="33"/>
      <c r="AQP30" s="33"/>
      <c r="AQQ30" s="33"/>
      <c r="AQR30" s="33"/>
      <c r="AQS30" s="33"/>
      <c r="AQT30" s="33"/>
      <c r="AQU30" s="33"/>
      <c r="AQV30" s="33"/>
      <c r="AQW30" s="33"/>
      <c r="AQX30" s="33"/>
      <c r="AQY30" s="33"/>
      <c r="AQZ30" s="33"/>
      <c r="ARA30" s="33"/>
      <c r="ARB30" s="33"/>
      <c r="ARC30" s="33"/>
      <c r="ARD30" s="33"/>
      <c r="ARE30" s="33"/>
      <c r="ARF30" s="33"/>
      <c r="ARG30" s="33"/>
      <c r="ARH30" s="33"/>
      <c r="ARI30" s="33"/>
      <c r="ARJ30" s="33"/>
      <c r="ARK30" s="33"/>
      <c r="ARL30" s="33"/>
      <c r="ARM30" s="33"/>
      <c r="ARN30" s="33"/>
      <c r="ARO30" s="33"/>
      <c r="ARP30" s="33"/>
      <c r="ARQ30" s="33"/>
      <c r="ARR30" s="33"/>
      <c r="ARS30" s="33"/>
      <c r="ART30" s="33"/>
      <c r="ARU30" s="33"/>
      <c r="ARV30" s="33"/>
      <c r="ARW30" s="33"/>
      <c r="ARX30" s="33"/>
      <c r="ARY30" s="33"/>
      <c r="ARZ30" s="33"/>
      <c r="ASA30" s="33"/>
      <c r="ASB30" s="33"/>
      <c r="ASC30" s="33"/>
      <c r="ASD30" s="33"/>
      <c r="ASE30" s="33"/>
      <c r="ASF30" s="33"/>
      <c r="ASG30" s="33"/>
      <c r="ASH30" s="33"/>
      <c r="ASI30" s="33"/>
      <c r="ASJ30" s="33"/>
      <c r="ASK30" s="33"/>
      <c r="ASL30" s="33"/>
      <c r="ASM30" s="33"/>
      <c r="ASN30" s="33"/>
      <c r="ASO30" s="33"/>
      <c r="ASP30" s="33"/>
      <c r="ASQ30" s="33"/>
      <c r="ASR30" s="33"/>
      <c r="ASS30" s="33"/>
      <c r="AST30" s="33"/>
      <c r="ASU30" s="33"/>
      <c r="ASV30" s="33"/>
      <c r="ASW30" s="33"/>
      <c r="ASX30" s="33"/>
      <c r="ASY30" s="33"/>
      <c r="ASZ30" s="33"/>
      <c r="ATA30" s="33"/>
      <c r="ATB30" s="33"/>
      <c r="ATC30" s="33"/>
      <c r="ATD30" s="33"/>
      <c r="ATE30" s="33"/>
      <c r="ATF30" s="33"/>
      <c r="ATG30" s="33"/>
      <c r="ATH30" s="33"/>
      <c r="ATI30" s="33"/>
      <c r="ATJ30" s="33"/>
      <c r="ATK30" s="33"/>
      <c r="ATL30" s="33"/>
      <c r="ATM30" s="33"/>
      <c r="ATN30" s="33"/>
      <c r="ATO30" s="33"/>
      <c r="ATP30" s="33"/>
      <c r="ATQ30" s="33"/>
      <c r="ATR30" s="33"/>
      <c r="ATS30" s="33"/>
      <c r="ATT30" s="33"/>
      <c r="ATU30" s="33"/>
      <c r="ATV30" s="33"/>
      <c r="ATW30" s="33"/>
      <c r="ATX30" s="33"/>
      <c r="ATY30" s="33"/>
      <c r="ATZ30" s="33"/>
      <c r="AUA30" s="33"/>
      <c r="AUB30" s="33"/>
      <c r="AUC30" s="33"/>
      <c r="AUD30" s="33"/>
      <c r="AUE30" s="33"/>
      <c r="AUF30" s="33"/>
      <c r="AUG30" s="33"/>
      <c r="AUH30" s="33"/>
      <c r="AUI30" s="33"/>
      <c r="AUJ30" s="33"/>
      <c r="AUK30" s="33"/>
      <c r="AUL30" s="33"/>
      <c r="AUM30" s="33"/>
      <c r="AUN30" s="33"/>
      <c r="AUO30" s="33"/>
      <c r="AUP30" s="33"/>
      <c r="AUQ30" s="33"/>
      <c r="AUR30" s="33"/>
      <c r="AUS30" s="33"/>
      <c r="AUT30" s="33"/>
      <c r="AUU30" s="33"/>
      <c r="AUV30" s="33"/>
      <c r="AUW30" s="33"/>
      <c r="AUX30" s="33"/>
      <c r="AUY30" s="33"/>
      <c r="AUZ30" s="33"/>
      <c r="AVA30" s="33"/>
      <c r="AVB30" s="33"/>
      <c r="AVC30" s="33"/>
      <c r="AVD30" s="33"/>
      <c r="AVE30" s="33"/>
      <c r="AVF30" s="33"/>
      <c r="AVG30" s="33"/>
      <c r="AVH30" s="33"/>
      <c r="AVI30" s="33"/>
      <c r="AVJ30" s="33"/>
      <c r="AVK30" s="33"/>
      <c r="AVL30" s="33"/>
      <c r="AVM30" s="33"/>
      <c r="AVN30" s="33"/>
      <c r="AVO30" s="33"/>
      <c r="AVP30" s="33"/>
      <c r="AVQ30" s="33"/>
      <c r="AVR30" s="33"/>
      <c r="AVS30" s="33"/>
      <c r="AVT30" s="33"/>
      <c r="AVU30" s="33"/>
      <c r="AVV30" s="33"/>
      <c r="AVW30" s="33"/>
      <c r="AVX30" s="33"/>
      <c r="AVY30" s="33"/>
      <c r="AVZ30" s="33"/>
      <c r="AWA30" s="33"/>
      <c r="AWB30" s="33"/>
      <c r="AWC30" s="33"/>
      <c r="AWD30" s="33"/>
      <c r="AWE30" s="33"/>
      <c r="AWF30" s="33"/>
      <c r="AWG30" s="33"/>
      <c r="AWH30" s="33"/>
      <c r="AWI30" s="33"/>
      <c r="AWJ30" s="33"/>
      <c r="AWK30" s="33"/>
      <c r="AWL30" s="33"/>
      <c r="AWM30" s="33"/>
      <c r="AWN30" s="33"/>
      <c r="AWO30" s="33"/>
      <c r="AWP30" s="33"/>
      <c r="AWQ30" s="33"/>
      <c r="AWR30" s="33"/>
      <c r="AWS30" s="33"/>
      <c r="AWT30" s="33"/>
      <c r="AWU30" s="33"/>
      <c r="AWV30" s="33"/>
      <c r="AWW30" s="33"/>
      <c r="AWX30" s="33"/>
      <c r="AWY30" s="33"/>
      <c r="AWZ30" s="33"/>
      <c r="AXA30" s="33"/>
      <c r="AXB30" s="33"/>
      <c r="AXC30" s="33"/>
      <c r="AXD30" s="33"/>
      <c r="AXE30" s="33"/>
      <c r="AXF30" s="33"/>
      <c r="AXG30" s="33"/>
      <c r="AXH30" s="33"/>
      <c r="AXI30" s="33"/>
      <c r="AXJ30" s="33"/>
      <c r="AXK30" s="33"/>
      <c r="AXL30" s="33"/>
      <c r="AXM30" s="33"/>
      <c r="AXN30" s="33"/>
    </row>
    <row r="31" spans="1:1314" s="23" customFormat="1" ht="13.8">
      <c r="A31" s="194"/>
      <c r="B31" s="15"/>
      <c r="C31" s="42"/>
      <c r="D31" s="154"/>
      <c r="E31" s="159"/>
      <c r="F31" s="154"/>
      <c r="G31" s="154"/>
      <c r="H31" s="155">
        <f t="shared" si="17"/>
        <v>0</v>
      </c>
      <c r="I31" s="156"/>
      <c r="J31" s="155">
        <f t="shared" si="18"/>
        <v>0</v>
      </c>
      <c r="K31" s="161"/>
      <c r="L31" s="155">
        <f t="shared" si="19"/>
        <v>0</v>
      </c>
      <c r="M31" s="161"/>
      <c r="N31" s="162">
        <f t="shared" si="24"/>
        <v>0</v>
      </c>
      <c r="O31" s="163"/>
      <c r="P31" s="163"/>
      <c r="Q31" s="194"/>
      <c r="R31" s="15"/>
      <c r="S31" s="33"/>
      <c r="T31" s="33"/>
      <c r="U31" s="33"/>
      <c r="V31" s="33"/>
      <c r="W31" s="33"/>
      <c r="X31" s="33"/>
      <c r="Y31" s="33"/>
      <c r="Z31" s="33"/>
      <c r="AA31" s="33"/>
      <c r="AB31" s="36">
        <f t="shared" si="14"/>
        <v>0</v>
      </c>
      <c r="AC31" s="35">
        <f t="shared" si="21"/>
        <v>0</v>
      </c>
      <c r="AD31" s="35">
        <f t="shared" si="22"/>
        <v>0</v>
      </c>
      <c r="AE31" s="35">
        <f t="shared" si="15"/>
        <v>0</v>
      </c>
      <c r="AF31" s="35">
        <f t="shared" si="23"/>
        <v>0</v>
      </c>
      <c r="AG31" s="35">
        <f>IF('Interactive Analysis Tool'!$C$27="X",0,'Session Reconciliation Summary'!H31*0.005)</f>
        <v>0</v>
      </c>
      <c r="AH31" s="35">
        <f t="shared" si="16"/>
        <v>0</v>
      </c>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c r="HZ31" s="33"/>
      <c r="IA31" s="33"/>
      <c r="IB31" s="33"/>
      <c r="IC31" s="33"/>
      <c r="ID31" s="33"/>
      <c r="IE31" s="33"/>
      <c r="IF31" s="33"/>
      <c r="IG31" s="33"/>
      <c r="IH31" s="33"/>
      <c r="II31" s="33"/>
      <c r="IJ31" s="33"/>
      <c r="IK31" s="33"/>
      <c r="IL31" s="33"/>
      <c r="IM31" s="33"/>
      <c r="IN31" s="33"/>
      <c r="IO31" s="33"/>
      <c r="IP31" s="33"/>
      <c r="IQ31" s="33"/>
      <c r="IR31" s="33"/>
      <c r="IS31" s="33"/>
      <c r="IT31" s="33"/>
      <c r="IU31" s="33"/>
      <c r="IV31" s="33"/>
      <c r="IW31" s="33"/>
      <c r="IX31" s="33"/>
      <c r="IY31" s="33"/>
      <c r="IZ31" s="33"/>
      <c r="JA31" s="33"/>
      <c r="JB31" s="33"/>
      <c r="JC31" s="33"/>
      <c r="JD31" s="33"/>
      <c r="JE31" s="33"/>
      <c r="JF31" s="33"/>
      <c r="JG31" s="33"/>
      <c r="JH31" s="33"/>
      <c r="JI31" s="33"/>
      <c r="JJ31" s="33"/>
      <c r="JK31" s="33"/>
      <c r="JL31" s="33"/>
      <c r="JM31" s="33"/>
      <c r="JN31" s="33"/>
      <c r="JO31" s="33"/>
      <c r="JP31" s="33"/>
      <c r="JQ31" s="33"/>
      <c r="JR31" s="33"/>
      <c r="JS31" s="33"/>
      <c r="JT31" s="33"/>
      <c r="JU31" s="33"/>
      <c r="JV31" s="33"/>
      <c r="JW31" s="33"/>
      <c r="JX31" s="33"/>
      <c r="JY31" s="33"/>
      <c r="JZ31" s="33"/>
      <c r="KA31" s="33"/>
      <c r="KB31" s="33"/>
      <c r="KC31" s="33"/>
      <c r="KD31" s="33"/>
      <c r="KE31" s="33"/>
      <c r="KF31" s="33"/>
      <c r="KG31" s="33"/>
      <c r="KH31" s="33"/>
      <c r="KI31" s="33"/>
      <c r="KJ31" s="33"/>
      <c r="KK31" s="33"/>
      <c r="KL31" s="33"/>
      <c r="KM31" s="33"/>
      <c r="KN31" s="33"/>
      <c r="KO31" s="33"/>
      <c r="KP31" s="33"/>
      <c r="KQ31" s="33"/>
      <c r="KR31" s="33"/>
      <c r="KS31" s="33"/>
      <c r="KT31" s="33"/>
      <c r="KU31" s="33"/>
      <c r="KV31" s="33"/>
      <c r="KW31" s="33"/>
      <c r="KX31" s="33"/>
      <c r="KY31" s="33"/>
      <c r="KZ31" s="33"/>
      <c r="LA31" s="33"/>
      <c r="LB31" s="33"/>
      <c r="LC31" s="33"/>
      <c r="LD31" s="33"/>
      <c r="LE31" s="33"/>
      <c r="LF31" s="33"/>
      <c r="LG31" s="33"/>
      <c r="LH31" s="33"/>
      <c r="LI31" s="33"/>
      <c r="LJ31" s="33"/>
      <c r="LK31" s="33"/>
      <c r="LL31" s="33"/>
      <c r="LM31" s="33"/>
      <c r="LN31" s="33"/>
      <c r="LO31" s="33"/>
      <c r="LP31" s="33"/>
      <c r="LQ31" s="33"/>
      <c r="LR31" s="33"/>
      <c r="LS31" s="33"/>
      <c r="LT31" s="33"/>
      <c r="LU31" s="33"/>
      <c r="LV31" s="33"/>
      <c r="LW31" s="33"/>
      <c r="LX31" s="33"/>
      <c r="LY31" s="33"/>
      <c r="LZ31" s="33"/>
      <c r="MA31" s="33"/>
      <c r="MB31" s="33"/>
      <c r="MC31" s="33"/>
      <c r="MD31" s="33"/>
      <c r="ME31" s="33"/>
      <c r="MF31" s="33"/>
      <c r="MG31" s="33"/>
      <c r="MH31" s="33"/>
      <c r="MI31" s="33"/>
      <c r="MJ31" s="33"/>
      <c r="MK31" s="33"/>
      <c r="ML31" s="33"/>
      <c r="MM31" s="33"/>
      <c r="MN31" s="33"/>
      <c r="MO31" s="33"/>
      <c r="MP31" s="33"/>
      <c r="MQ31" s="33"/>
      <c r="MR31" s="33"/>
      <c r="MS31" s="33"/>
      <c r="MT31" s="33"/>
      <c r="MU31" s="33"/>
      <c r="MV31" s="33"/>
      <c r="MW31" s="33"/>
      <c r="MX31" s="33"/>
      <c r="MY31" s="33"/>
      <c r="MZ31" s="33"/>
      <c r="NA31" s="33"/>
      <c r="NB31" s="33"/>
      <c r="NC31" s="33"/>
      <c r="ND31" s="33"/>
      <c r="NE31" s="33"/>
      <c r="NF31" s="33"/>
      <c r="NG31" s="33"/>
      <c r="NH31" s="33"/>
      <c r="NI31" s="33"/>
      <c r="NJ31" s="33"/>
      <c r="NK31" s="33"/>
      <c r="NL31" s="33"/>
      <c r="NM31" s="33"/>
      <c r="NN31" s="33"/>
      <c r="NO31" s="33"/>
      <c r="NP31" s="33"/>
      <c r="NQ31" s="33"/>
      <c r="NR31" s="33"/>
      <c r="NS31" s="33"/>
      <c r="NT31" s="33"/>
      <c r="NU31" s="33"/>
      <c r="NV31" s="33"/>
      <c r="NW31" s="33"/>
      <c r="NX31" s="33"/>
      <c r="NY31" s="33"/>
      <c r="NZ31" s="33"/>
      <c r="OA31" s="33"/>
      <c r="OB31" s="33"/>
      <c r="OC31" s="33"/>
      <c r="OD31" s="33"/>
      <c r="OE31" s="33"/>
      <c r="OF31" s="33"/>
      <c r="OG31" s="33"/>
      <c r="OH31" s="33"/>
      <c r="OI31" s="33"/>
      <c r="OJ31" s="33"/>
      <c r="OK31" s="33"/>
      <c r="OL31" s="33"/>
      <c r="OM31" s="33"/>
      <c r="ON31" s="33"/>
      <c r="OO31" s="33"/>
      <c r="OP31" s="33"/>
      <c r="OQ31" s="33"/>
      <c r="OR31" s="33"/>
      <c r="OS31" s="33"/>
      <c r="OT31" s="33"/>
      <c r="OU31" s="33"/>
      <c r="OV31" s="33"/>
      <c r="OW31" s="33"/>
      <c r="OX31" s="33"/>
      <c r="OY31" s="33"/>
      <c r="OZ31" s="33"/>
      <c r="PA31" s="33"/>
      <c r="PB31" s="33"/>
      <c r="PC31" s="33"/>
      <c r="PD31" s="33"/>
      <c r="PE31" s="33"/>
      <c r="PF31" s="33"/>
      <c r="PG31" s="33"/>
      <c r="PH31" s="33"/>
      <c r="PI31" s="33"/>
      <c r="PJ31" s="33"/>
      <c r="PK31" s="33"/>
      <c r="PL31" s="33"/>
      <c r="PM31" s="33"/>
      <c r="PN31" s="33"/>
      <c r="PO31" s="33"/>
      <c r="PP31" s="33"/>
      <c r="PQ31" s="33"/>
      <c r="PR31" s="33"/>
      <c r="PS31" s="33"/>
      <c r="PT31" s="33"/>
      <c r="PU31" s="33"/>
      <c r="PV31" s="33"/>
      <c r="PW31" s="33"/>
      <c r="PX31" s="33"/>
      <c r="PY31" s="33"/>
      <c r="PZ31" s="33"/>
      <c r="QA31" s="33"/>
      <c r="QB31" s="33"/>
      <c r="QC31" s="33"/>
      <c r="QD31" s="33"/>
      <c r="QE31" s="33"/>
      <c r="QF31" s="33"/>
      <c r="QG31" s="33"/>
      <c r="QH31" s="33"/>
      <c r="QI31" s="33"/>
      <c r="QJ31" s="33"/>
      <c r="QK31" s="33"/>
      <c r="QL31" s="33"/>
      <c r="QM31" s="33"/>
      <c r="QN31" s="33"/>
      <c r="QO31" s="33"/>
      <c r="QP31" s="33"/>
      <c r="QQ31" s="33"/>
      <c r="QR31" s="33"/>
      <c r="QS31" s="33"/>
      <c r="QT31" s="33"/>
      <c r="QU31" s="33"/>
      <c r="QV31" s="33"/>
      <c r="QW31" s="33"/>
      <c r="QX31" s="33"/>
      <c r="QY31" s="33"/>
      <c r="QZ31" s="33"/>
      <c r="RA31" s="33"/>
      <c r="RB31" s="33"/>
      <c r="RC31" s="33"/>
      <c r="RD31" s="33"/>
      <c r="RE31" s="33"/>
      <c r="RF31" s="33"/>
      <c r="RG31" s="33"/>
      <c r="RH31" s="33"/>
      <c r="RI31" s="33"/>
      <c r="RJ31" s="33"/>
      <c r="RK31" s="33"/>
      <c r="RL31" s="33"/>
      <c r="RM31" s="33"/>
      <c r="RN31" s="33"/>
      <c r="RO31" s="33"/>
      <c r="RP31" s="33"/>
      <c r="RQ31" s="33"/>
      <c r="RR31" s="33"/>
      <c r="RS31" s="33"/>
      <c r="RT31" s="33"/>
      <c r="RU31" s="33"/>
      <c r="RV31" s="33"/>
      <c r="RW31" s="33"/>
      <c r="RX31" s="33"/>
      <c r="RY31" s="33"/>
      <c r="RZ31" s="33"/>
      <c r="SA31" s="33"/>
      <c r="SB31" s="33"/>
      <c r="SC31" s="33"/>
      <c r="SD31" s="33"/>
      <c r="SE31" s="33"/>
      <c r="SF31" s="33"/>
      <c r="SG31" s="33"/>
      <c r="SH31" s="33"/>
      <c r="SI31" s="33"/>
      <c r="SJ31" s="33"/>
      <c r="SK31" s="33"/>
      <c r="SL31" s="33"/>
      <c r="SM31" s="33"/>
      <c r="SN31" s="33"/>
      <c r="SO31" s="33"/>
      <c r="SP31" s="33"/>
      <c r="SQ31" s="33"/>
      <c r="SR31" s="33"/>
      <c r="SS31" s="33"/>
      <c r="ST31" s="33"/>
      <c r="SU31" s="33"/>
      <c r="SV31" s="33"/>
      <c r="SW31" s="33"/>
      <c r="SX31" s="33"/>
      <c r="SY31" s="33"/>
      <c r="SZ31" s="33"/>
      <c r="TA31" s="33"/>
      <c r="TB31" s="33"/>
      <c r="TC31" s="33"/>
      <c r="TD31" s="33"/>
      <c r="TE31" s="33"/>
      <c r="TF31" s="33"/>
      <c r="TG31" s="33"/>
      <c r="TH31" s="33"/>
      <c r="TI31" s="33"/>
      <c r="TJ31" s="33"/>
      <c r="TK31" s="33"/>
      <c r="TL31" s="33"/>
      <c r="TM31" s="33"/>
      <c r="TN31" s="33"/>
      <c r="TO31" s="33"/>
      <c r="TP31" s="33"/>
      <c r="TQ31" s="33"/>
      <c r="TR31" s="33"/>
      <c r="TS31" s="33"/>
      <c r="TT31" s="33"/>
      <c r="TU31" s="33"/>
      <c r="TV31" s="33"/>
      <c r="TW31" s="33"/>
      <c r="TX31" s="33"/>
      <c r="TY31" s="33"/>
      <c r="TZ31" s="33"/>
      <c r="UA31" s="33"/>
      <c r="UB31" s="33"/>
      <c r="UC31" s="33"/>
      <c r="UD31" s="33"/>
      <c r="UE31" s="33"/>
      <c r="UF31" s="33"/>
      <c r="UG31" s="33"/>
      <c r="UH31" s="33"/>
      <c r="UI31" s="33"/>
      <c r="UJ31" s="33"/>
      <c r="UK31" s="33"/>
      <c r="UL31" s="33"/>
      <c r="UM31" s="33"/>
      <c r="UN31" s="33"/>
      <c r="UO31" s="33"/>
      <c r="UP31" s="33"/>
      <c r="UQ31" s="33"/>
      <c r="UR31" s="33"/>
      <c r="US31" s="33"/>
      <c r="UT31" s="33"/>
      <c r="UU31" s="33"/>
      <c r="UV31" s="33"/>
      <c r="UW31" s="33"/>
      <c r="UX31" s="33"/>
      <c r="UY31" s="33"/>
      <c r="UZ31" s="33"/>
      <c r="VA31" s="33"/>
      <c r="VB31" s="33"/>
      <c r="VC31" s="33"/>
      <c r="VD31" s="33"/>
      <c r="VE31" s="33"/>
      <c r="VF31" s="33"/>
      <c r="VG31" s="33"/>
      <c r="VH31" s="33"/>
      <c r="VI31" s="33"/>
      <c r="VJ31" s="33"/>
      <c r="VK31" s="33"/>
      <c r="VL31" s="33"/>
      <c r="VM31" s="33"/>
      <c r="VN31" s="33"/>
      <c r="VO31" s="33"/>
      <c r="VP31" s="33"/>
      <c r="VQ31" s="33"/>
      <c r="VR31" s="33"/>
      <c r="VS31" s="33"/>
      <c r="VT31" s="33"/>
      <c r="VU31" s="33"/>
      <c r="VV31" s="33"/>
      <c r="VW31" s="33"/>
      <c r="VX31" s="33"/>
      <c r="VY31" s="33"/>
      <c r="VZ31" s="33"/>
      <c r="WA31" s="33"/>
      <c r="WB31" s="33"/>
      <c r="WC31" s="33"/>
      <c r="WD31" s="33"/>
      <c r="WE31" s="33"/>
      <c r="WF31" s="33"/>
      <c r="WG31" s="33"/>
      <c r="WH31" s="33"/>
      <c r="WI31" s="33"/>
      <c r="WJ31" s="33"/>
      <c r="WK31" s="33"/>
      <c r="WL31" s="33"/>
      <c r="WM31" s="33"/>
      <c r="WN31" s="33"/>
      <c r="WO31" s="33"/>
      <c r="WP31" s="33"/>
      <c r="WQ31" s="33"/>
      <c r="WR31" s="33"/>
      <c r="WS31" s="33"/>
      <c r="WT31" s="33"/>
      <c r="WU31" s="33"/>
      <c r="WV31" s="33"/>
      <c r="WW31" s="33"/>
      <c r="WX31" s="33"/>
      <c r="WY31" s="33"/>
      <c r="WZ31" s="33"/>
      <c r="XA31" s="33"/>
      <c r="XB31" s="33"/>
      <c r="XC31" s="33"/>
      <c r="XD31" s="33"/>
      <c r="XE31" s="33"/>
      <c r="XF31" s="33"/>
      <c r="XG31" s="33"/>
      <c r="XH31" s="33"/>
      <c r="XI31" s="33"/>
      <c r="XJ31" s="33"/>
      <c r="XK31" s="33"/>
      <c r="XL31" s="33"/>
      <c r="XM31" s="33"/>
      <c r="XN31" s="33"/>
      <c r="XO31" s="33"/>
      <c r="XP31" s="33"/>
      <c r="XQ31" s="33"/>
      <c r="XR31" s="33"/>
      <c r="XS31" s="33"/>
      <c r="XT31" s="33"/>
      <c r="XU31" s="33"/>
      <c r="XV31" s="33"/>
      <c r="XW31" s="33"/>
      <c r="XX31" s="33"/>
      <c r="XY31" s="33"/>
      <c r="XZ31" s="33"/>
      <c r="YA31" s="33"/>
      <c r="YB31" s="33"/>
      <c r="YC31" s="33"/>
      <c r="YD31" s="33"/>
      <c r="YE31" s="33"/>
      <c r="YF31" s="33"/>
      <c r="YG31" s="33"/>
      <c r="YH31" s="33"/>
      <c r="YI31" s="33"/>
      <c r="YJ31" s="33"/>
      <c r="YK31" s="33"/>
      <c r="YL31" s="33"/>
      <c r="YM31" s="33"/>
      <c r="YN31" s="33"/>
      <c r="YO31" s="33"/>
      <c r="YP31" s="33"/>
      <c r="YQ31" s="33"/>
      <c r="YR31" s="33"/>
      <c r="YS31" s="33"/>
      <c r="YT31" s="33"/>
      <c r="YU31" s="33"/>
      <c r="YV31" s="33"/>
      <c r="YW31" s="33"/>
      <c r="YX31" s="33"/>
      <c r="YY31" s="33"/>
      <c r="YZ31" s="33"/>
      <c r="ZA31" s="33"/>
      <c r="ZB31" s="33"/>
      <c r="ZC31" s="33"/>
      <c r="ZD31" s="33"/>
      <c r="ZE31" s="33"/>
      <c r="ZF31" s="33"/>
      <c r="ZG31" s="33"/>
      <c r="ZH31" s="33"/>
      <c r="ZI31" s="33"/>
      <c r="ZJ31" s="33"/>
      <c r="ZK31" s="33"/>
      <c r="ZL31" s="33"/>
      <c r="ZM31" s="33"/>
      <c r="ZN31" s="33"/>
      <c r="ZO31" s="33"/>
      <c r="ZP31" s="33"/>
      <c r="ZQ31" s="33"/>
      <c r="ZR31" s="33"/>
      <c r="ZS31" s="33"/>
      <c r="ZT31" s="33"/>
      <c r="ZU31" s="33"/>
      <c r="ZV31" s="33"/>
      <c r="ZW31" s="33"/>
      <c r="ZX31" s="33"/>
      <c r="ZY31" s="33"/>
      <c r="ZZ31" s="33"/>
      <c r="AAA31" s="33"/>
      <c r="AAB31" s="33"/>
      <c r="AAC31" s="33"/>
      <c r="AAD31" s="33"/>
      <c r="AAE31" s="33"/>
      <c r="AAF31" s="33"/>
      <c r="AAG31" s="33"/>
      <c r="AAH31" s="33"/>
      <c r="AAI31" s="33"/>
      <c r="AAJ31" s="33"/>
      <c r="AAK31" s="33"/>
      <c r="AAL31" s="33"/>
      <c r="AAM31" s="33"/>
      <c r="AAN31" s="33"/>
      <c r="AAO31" s="33"/>
      <c r="AAP31" s="33"/>
      <c r="AAQ31" s="33"/>
      <c r="AAR31" s="33"/>
      <c r="AAS31" s="33"/>
      <c r="AAT31" s="33"/>
      <c r="AAU31" s="33"/>
      <c r="AAV31" s="33"/>
      <c r="AAW31" s="33"/>
      <c r="AAX31" s="33"/>
      <c r="AAY31" s="33"/>
      <c r="AAZ31" s="33"/>
      <c r="ABA31" s="33"/>
      <c r="ABB31" s="33"/>
      <c r="ABC31" s="33"/>
      <c r="ABD31" s="33"/>
      <c r="ABE31" s="33"/>
      <c r="ABF31" s="33"/>
      <c r="ABG31" s="33"/>
      <c r="ABH31" s="33"/>
      <c r="ABI31" s="33"/>
      <c r="ABJ31" s="33"/>
      <c r="ABK31" s="33"/>
      <c r="ABL31" s="33"/>
      <c r="ABM31" s="33"/>
      <c r="ABN31" s="33"/>
      <c r="ABO31" s="33"/>
      <c r="ABP31" s="33"/>
      <c r="ABQ31" s="33"/>
      <c r="ABR31" s="33"/>
      <c r="ABS31" s="33"/>
      <c r="ABT31" s="33"/>
      <c r="ABU31" s="33"/>
      <c r="ABV31" s="33"/>
      <c r="ABW31" s="33"/>
      <c r="ABX31" s="33"/>
      <c r="ABY31" s="33"/>
      <c r="ABZ31" s="33"/>
      <c r="ACA31" s="33"/>
      <c r="ACB31" s="33"/>
      <c r="ACC31" s="33"/>
      <c r="ACD31" s="33"/>
      <c r="ACE31" s="33"/>
      <c r="ACF31" s="33"/>
      <c r="ACG31" s="33"/>
      <c r="ACH31" s="33"/>
      <c r="ACI31" s="33"/>
      <c r="ACJ31" s="33"/>
      <c r="ACK31" s="33"/>
      <c r="ACL31" s="33"/>
      <c r="ACM31" s="33"/>
      <c r="ACN31" s="33"/>
      <c r="ACO31" s="33"/>
      <c r="ACP31" s="33"/>
      <c r="ACQ31" s="33"/>
      <c r="ACR31" s="33"/>
      <c r="ACS31" s="33"/>
      <c r="ACT31" s="33"/>
      <c r="ACU31" s="33"/>
      <c r="ACV31" s="33"/>
      <c r="ACW31" s="33"/>
      <c r="ACX31" s="33"/>
      <c r="ACY31" s="33"/>
      <c r="ACZ31" s="33"/>
      <c r="ADA31" s="33"/>
      <c r="ADB31" s="33"/>
      <c r="ADC31" s="33"/>
      <c r="ADD31" s="33"/>
      <c r="ADE31" s="33"/>
      <c r="ADF31" s="33"/>
      <c r="ADG31" s="33"/>
      <c r="ADH31" s="33"/>
      <c r="ADI31" s="33"/>
      <c r="ADJ31" s="33"/>
      <c r="ADK31" s="33"/>
      <c r="ADL31" s="33"/>
      <c r="ADM31" s="33"/>
      <c r="ADN31" s="33"/>
      <c r="ADO31" s="33"/>
      <c r="ADP31" s="33"/>
      <c r="ADQ31" s="33"/>
      <c r="ADR31" s="33"/>
      <c r="ADS31" s="33"/>
      <c r="ADT31" s="33"/>
      <c r="ADU31" s="33"/>
      <c r="ADV31" s="33"/>
      <c r="ADW31" s="33"/>
      <c r="ADX31" s="33"/>
      <c r="ADY31" s="33"/>
      <c r="ADZ31" s="33"/>
      <c r="AEA31" s="33"/>
      <c r="AEB31" s="33"/>
      <c r="AEC31" s="33"/>
      <c r="AED31" s="33"/>
      <c r="AEE31" s="33"/>
      <c r="AEF31" s="33"/>
      <c r="AEG31" s="33"/>
      <c r="AEH31" s="33"/>
      <c r="AEI31" s="33"/>
      <c r="AEJ31" s="33"/>
      <c r="AEK31" s="33"/>
      <c r="AEL31" s="33"/>
      <c r="AEM31" s="33"/>
      <c r="AEN31" s="33"/>
      <c r="AEO31" s="33"/>
      <c r="AEP31" s="33"/>
      <c r="AEQ31" s="33"/>
      <c r="AER31" s="33"/>
      <c r="AES31" s="33"/>
      <c r="AET31" s="33"/>
      <c r="AEU31" s="33"/>
      <c r="AEV31" s="33"/>
      <c r="AEW31" s="33"/>
      <c r="AEX31" s="33"/>
      <c r="AEY31" s="33"/>
      <c r="AEZ31" s="33"/>
      <c r="AFA31" s="33"/>
      <c r="AFB31" s="33"/>
      <c r="AFC31" s="33"/>
      <c r="AFD31" s="33"/>
      <c r="AFE31" s="33"/>
      <c r="AFF31" s="33"/>
      <c r="AFG31" s="33"/>
      <c r="AFH31" s="33"/>
      <c r="AFI31" s="33"/>
      <c r="AFJ31" s="33"/>
      <c r="AFK31" s="33"/>
      <c r="AFL31" s="33"/>
      <c r="AFM31" s="33"/>
      <c r="AFN31" s="33"/>
      <c r="AFO31" s="33"/>
      <c r="AFP31" s="33"/>
      <c r="AFQ31" s="33"/>
      <c r="AFR31" s="33"/>
      <c r="AFS31" s="33"/>
      <c r="AFT31" s="33"/>
      <c r="AFU31" s="33"/>
      <c r="AFV31" s="33"/>
      <c r="AFW31" s="33"/>
      <c r="AFX31" s="33"/>
      <c r="AFY31" s="33"/>
      <c r="AFZ31" s="33"/>
      <c r="AGA31" s="33"/>
      <c r="AGB31" s="33"/>
      <c r="AGC31" s="33"/>
      <c r="AGD31" s="33"/>
      <c r="AGE31" s="33"/>
      <c r="AGF31" s="33"/>
      <c r="AGG31" s="33"/>
      <c r="AGH31" s="33"/>
      <c r="AGI31" s="33"/>
      <c r="AGJ31" s="33"/>
      <c r="AGK31" s="33"/>
      <c r="AGL31" s="33"/>
      <c r="AGM31" s="33"/>
      <c r="AGN31" s="33"/>
      <c r="AGO31" s="33"/>
      <c r="AGP31" s="33"/>
      <c r="AGQ31" s="33"/>
      <c r="AGR31" s="33"/>
      <c r="AGS31" s="33"/>
      <c r="AGT31" s="33"/>
      <c r="AGU31" s="33"/>
      <c r="AGV31" s="33"/>
      <c r="AGW31" s="33"/>
      <c r="AGX31" s="33"/>
      <c r="AGY31" s="33"/>
      <c r="AGZ31" s="33"/>
      <c r="AHA31" s="33"/>
      <c r="AHB31" s="33"/>
      <c r="AHC31" s="33"/>
      <c r="AHD31" s="33"/>
      <c r="AHE31" s="33"/>
      <c r="AHF31" s="33"/>
      <c r="AHG31" s="33"/>
      <c r="AHH31" s="33"/>
      <c r="AHI31" s="33"/>
      <c r="AHJ31" s="33"/>
      <c r="AHK31" s="33"/>
      <c r="AHL31" s="33"/>
      <c r="AHM31" s="33"/>
      <c r="AHN31" s="33"/>
      <c r="AHO31" s="33"/>
      <c r="AHP31" s="33"/>
      <c r="AHQ31" s="33"/>
      <c r="AHR31" s="33"/>
      <c r="AHS31" s="33"/>
      <c r="AHT31" s="33"/>
      <c r="AHU31" s="33"/>
      <c r="AHV31" s="33"/>
      <c r="AHW31" s="33"/>
      <c r="AHX31" s="33"/>
      <c r="AHY31" s="33"/>
      <c r="AHZ31" s="33"/>
      <c r="AIA31" s="33"/>
      <c r="AIB31" s="33"/>
      <c r="AIC31" s="33"/>
      <c r="AID31" s="33"/>
      <c r="AIE31" s="33"/>
      <c r="AIF31" s="33"/>
      <c r="AIG31" s="33"/>
      <c r="AIH31" s="33"/>
      <c r="AII31" s="33"/>
      <c r="AIJ31" s="33"/>
      <c r="AIK31" s="33"/>
      <c r="AIL31" s="33"/>
      <c r="AIM31" s="33"/>
      <c r="AIN31" s="33"/>
      <c r="AIO31" s="33"/>
      <c r="AIP31" s="33"/>
      <c r="AIQ31" s="33"/>
      <c r="AIR31" s="33"/>
      <c r="AIS31" s="33"/>
      <c r="AIT31" s="33"/>
      <c r="AIU31" s="33"/>
      <c r="AIV31" s="33"/>
      <c r="AIW31" s="33"/>
      <c r="AIX31" s="33"/>
      <c r="AIY31" s="33"/>
      <c r="AIZ31" s="33"/>
      <c r="AJA31" s="33"/>
      <c r="AJB31" s="33"/>
      <c r="AJC31" s="33"/>
      <c r="AJD31" s="33"/>
      <c r="AJE31" s="33"/>
      <c r="AJF31" s="33"/>
      <c r="AJG31" s="33"/>
      <c r="AJH31" s="33"/>
      <c r="AJI31" s="33"/>
      <c r="AJJ31" s="33"/>
      <c r="AJK31" s="33"/>
      <c r="AJL31" s="33"/>
      <c r="AJM31" s="33"/>
      <c r="AJN31" s="33"/>
      <c r="AJO31" s="33"/>
      <c r="AJP31" s="33"/>
      <c r="AJQ31" s="33"/>
      <c r="AJR31" s="33"/>
      <c r="AJS31" s="33"/>
      <c r="AJT31" s="33"/>
      <c r="AJU31" s="33"/>
      <c r="AJV31" s="33"/>
      <c r="AJW31" s="33"/>
      <c r="AJX31" s="33"/>
      <c r="AJY31" s="33"/>
      <c r="AJZ31" s="33"/>
      <c r="AKA31" s="33"/>
      <c r="AKB31" s="33"/>
      <c r="AKC31" s="33"/>
      <c r="AKD31" s="33"/>
      <c r="AKE31" s="33"/>
      <c r="AKF31" s="33"/>
      <c r="AKG31" s="33"/>
      <c r="AKH31" s="33"/>
      <c r="AKI31" s="33"/>
      <c r="AKJ31" s="33"/>
      <c r="AKK31" s="33"/>
      <c r="AKL31" s="33"/>
      <c r="AKM31" s="33"/>
      <c r="AKN31" s="33"/>
      <c r="AKO31" s="33"/>
      <c r="AKP31" s="33"/>
      <c r="AKQ31" s="33"/>
      <c r="AKR31" s="33"/>
      <c r="AKS31" s="33"/>
      <c r="AKT31" s="33"/>
      <c r="AKU31" s="33"/>
      <c r="AKV31" s="33"/>
      <c r="AKW31" s="33"/>
      <c r="AKX31" s="33"/>
      <c r="AKY31" s="33"/>
      <c r="AKZ31" s="33"/>
      <c r="ALA31" s="33"/>
      <c r="ALB31" s="33"/>
      <c r="ALC31" s="33"/>
      <c r="ALD31" s="33"/>
      <c r="ALE31" s="33"/>
      <c r="ALF31" s="33"/>
      <c r="ALG31" s="33"/>
      <c r="ALH31" s="33"/>
      <c r="ALI31" s="33"/>
      <c r="ALJ31" s="33"/>
      <c r="ALK31" s="33"/>
      <c r="ALL31" s="33"/>
      <c r="ALM31" s="33"/>
      <c r="ALN31" s="33"/>
      <c r="ALO31" s="33"/>
      <c r="ALP31" s="33"/>
      <c r="ALQ31" s="33"/>
      <c r="ALR31" s="33"/>
      <c r="ALS31" s="33"/>
      <c r="ALT31" s="33"/>
      <c r="ALU31" s="33"/>
      <c r="ALV31" s="33"/>
      <c r="ALW31" s="33"/>
      <c r="ALX31" s="33"/>
      <c r="ALY31" s="33"/>
      <c r="ALZ31" s="33"/>
      <c r="AMA31" s="33"/>
      <c r="AMB31" s="33"/>
      <c r="AMC31" s="33"/>
      <c r="AMD31" s="33"/>
      <c r="AME31" s="33"/>
      <c r="AMF31" s="33"/>
      <c r="AMG31" s="33"/>
      <c r="AMH31" s="33"/>
      <c r="AMI31" s="33"/>
      <c r="AMJ31" s="33"/>
      <c r="AMK31" s="33"/>
      <c r="AML31" s="33"/>
      <c r="AMM31" s="33"/>
      <c r="AMN31" s="33"/>
      <c r="AMO31" s="33"/>
      <c r="AMP31" s="33"/>
      <c r="AMQ31" s="33"/>
      <c r="AMR31" s="33"/>
      <c r="AMS31" s="33"/>
      <c r="AMT31" s="33"/>
      <c r="AMU31" s="33"/>
      <c r="AMV31" s="33"/>
      <c r="AMW31" s="33"/>
      <c r="AMX31" s="33"/>
      <c r="AMY31" s="33"/>
      <c r="AMZ31" s="33"/>
      <c r="ANA31" s="33"/>
      <c r="ANB31" s="33"/>
      <c r="ANC31" s="33"/>
      <c r="AND31" s="33"/>
      <c r="ANE31" s="33"/>
      <c r="ANF31" s="33"/>
      <c r="ANG31" s="33"/>
      <c r="ANH31" s="33"/>
      <c r="ANI31" s="33"/>
      <c r="ANJ31" s="33"/>
      <c r="ANK31" s="33"/>
      <c r="ANL31" s="33"/>
      <c r="ANM31" s="33"/>
      <c r="ANN31" s="33"/>
      <c r="ANO31" s="33"/>
      <c r="ANP31" s="33"/>
      <c r="ANQ31" s="33"/>
      <c r="ANR31" s="33"/>
      <c r="ANS31" s="33"/>
      <c r="ANT31" s="33"/>
      <c r="ANU31" s="33"/>
      <c r="ANV31" s="33"/>
      <c r="ANW31" s="33"/>
      <c r="ANX31" s="33"/>
      <c r="ANY31" s="33"/>
      <c r="ANZ31" s="33"/>
      <c r="AOA31" s="33"/>
      <c r="AOB31" s="33"/>
      <c r="AOC31" s="33"/>
      <c r="AOD31" s="33"/>
      <c r="AOE31" s="33"/>
      <c r="AOF31" s="33"/>
      <c r="AOG31" s="33"/>
      <c r="AOH31" s="33"/>
      <c r="AOI31" s="33"/>
      <c r="AOJ31" s="33"/>
      <c r="AOK31" s="33"/>
      <c r="AOL31" s="33"/>
      <c r="AOM31" s="33"/>
      <c r="AON31" s="33"/>
      <c r="AOO31" s="33"/>
      <c r="AOP31" s="33"/>
      <c r="AOQ31" s="33"/>
      <c r="AOR31" s="33"/>
      <c r="AOS31" s="33"/>
      <c r="AOT31" s="33"/>
      <c r="AOU31" s="33"/>
      <c r="AOV31" s="33"/>
      <c r="AOW31" s="33"/>
      <c r="AOX31" s="33"/>
      <c r="AOY31" s="33"/>
      <c r="AOZ31" s="33"/>
      <c r="APA31" s="33"/>
      <c r="APB31" s="33"/>
      <c r="APC31" s="33"/>
      <c r="APD31" s="33"/>
      <c r="APE31" s="33"/>
      <c r="APF31" s="33"/>
      <c r="APG31" s="33"/>
      <c r="APH31" s="33"/>
      <c r="API31" s="33"/>
      <c r="APJ31" s="33"/>
      <c r="APK31" s="33"/>
      <c r="APL31" s="33"/>
      <c r="APM31" s="33"/>
      <c r="APN31" s="33"/>
      <c r="APO31" s="33"/>
      <c r="APP31" s="33"/>
      <c r="APQ31" s="33"/>
      <c r="APR31" s="33"/>
      <c r="APS31" s="33"/>
      <c r="APT31" s="33"/>
      <c r="APU31" s="33"/>
      <c r="APV31" s="33"/>
      <c r="APW31" s="33"/>
      <c r="APX31" s="33"/>
      <c r="APY31" s="33"/>
      <c r="APZ31" s="33"/>
      <c r="AQA31" s="33"/>
      <c r="AQB31" s="33"/>
      <c r="AQC31" s="33"/>
      <c r="AQD31" s="33"/>
      <c r="AQE31" s="33"/>
      <c r="AQF31" s="33"/>
      <c r="AQG31" s="33"/>
      <c r="AQH31" s="33"/>
      <c r="AQI31" s="33"/>
      <c r="AQJ31" s="33"/>
      <c r="AQK31" s="33"/>
      <c r="AQL31" s="33"/>
      <c r="AQM31" s="33"/>
      <c r="AQN31" s="33"/>
      <c r="AQO31" s="33"/>
      <c r="AQP31" s="33"/>
      <c r="AQQ31" s="33"/>
      <c r="AQR31" s="33"/>
      <c r="AQS31" s="33"/>
      <c r="AQT31" s="33"/>
      <c r="AQU31" s="33"/>
      <c r="AQV31" s="33"/>
      <c r="AQW31" s="33"/>
      <c r="AQX31" s="33"/>
      <c r="AQY31" s="33"/>
      <c r="AQZ31" s="33"/>
      <c r="ARA31" s="33"/>
      <c r="ARB31" s="33"/>
      <c r="ARC31" s="33"/>
      <c r="ARD31" s="33"/>
      <c r="ARE31" s="33"/>
      <c r="ARF31" s="33"/>
      <c r="ARG31" s="33"/>
      <c r="ARH31" s="33"/>
      <c r="ARI31" s="33"/>
      <c r="ARJ31" s="33"/>
      <c r="ARK31" s="33"/>
      <c r="ARL31" s="33"/>
      <c r="ARM31" s="33"/>
      <c r="ARN31" s="33"/>
      <c r="ARO31" s="33"/>
      <c r="ARP31" s="33"/>
      <c r="ARQ31" s="33"/>
      <c r="ARR31" s="33"/>
      <c r="ARS31" s="33"/>
      <c r="ART31" s="33"/>
      <c r="ARU31" s="33"/>
      <c r="ARV31" s="33"/>
      <c r="ARW31" s="33"/>
      <c r="ARX31" s="33"/>
      <c r="ARY31" s="33"/>
      <c r="ARZ31" s="33"/>
      <c r="ASA31" s="33"/>
      <c r="ASB31" s="33"/>
      <c r="ASC31" s="33"/>
      <c r="ASD31" s="33"/>
      <c r="ASE31" s="33"/>
      <c r="ASF31" s="33"/>
      <c r="ASG31" s="33"/>
      <c r="ASH31" s="33"/>
      <c r="ASI31" s="33"/>
      <c r="ASJ31" s="33"/>
      <c r="ASK31" s="33"/>
      <c r="ASL31" s="33"/>
      <c r="ASM31" s="33"/>
      <c r="ASN31" s="33"/>
      <c r="ASO31" s="33"/>
      <c r="ASP31" s="33"/>
      <c r="ASQ31" s="33"/>
      <c r="ASR31" s="33"/>
      <c r="ASS31" s="33"/>
      <c r="AST31" s="33"/>
      <c r="ASU31" s="33"/>
      <c r="ASV31" s="33"/>
      <c r="ASW31" s="33"/>
      <c r="ASX31" s="33"/>
      <c r="ASY31" s="33"/>
      <c r="ASZ31" s="33"/>
      <c r="ATA31" s="33"/>
      <c r="ATB31" s="33"/>
      <c r="ATC31" s="33"/>
      <c r="ATD31" s="33"/>
      <c r="ATE31" s="33"/>
      <c r="ATF31" s="33"/>
      <c r="ATG31" s="33"/>
      <c r="ATH31" s="33"/>
      <c r="ATI31" s="33"/>
      <c r="ATJ31" s="33"/>
      <c r="ATK31" s="33"/>
      <c r="ATL31" s="33"/>
      <c r="ATM31" s="33"/>
      <c r="ATN31" s="33"/>
      <c r="ATO31" s="33"/>
      <c r="ATP31" s="33"/>
      <c r="ATQ31" s="33"/>
      <c r="ATR31" s="33"/>
      <c r="ATS31" s="33"/>
      <c r="ATT31" s="33"/>
      <c r="ATU31" s="33"/>
      <c r="ATV31" s="33"/>
      <c r="ATW31" s="33"/>
      <c r="ATX31" s="33"/>
      <c r="ATY31" s="33"/>
      <c r="ATZ31" s="33"/>
      <c r="AUA31" s="33"/>
      <c r="AUB31" s="33"/>
      <c r="AUC31" s="33"/>
      <c r="AUD31" s="33"/>
      <c r="AUE31" s="33"/>
      <c r="AUF31" s="33"/>
      <c r="AUG31" s="33"/>
      <c r="AUH31" s="33"/>
      <c r="AUI31" s="33"/>
      <c r="AUJ31" s="33"/>
      <c r="AUK31" s="33"/>
      <c r="AUL31" s="33"/>
      <c r="AUM31" s="33"/>
      <c r="AUN31" s="33"/>
      <c r="AUO31" s="33"/>
      <c r="AUP31" s="33"/>
      <c r="AUQ31" s="33"/>
      <c r="AUR31" s="33"/>
      <c r="AUS31" s="33"/>
      <c r="AUT31" s="33"/>
      <c r="AUU31" s="33"/>
      <c r="AUV31" s="33"/>
      <c r="AUW31" s="33"/>
      <c r="AUX31" s="33"/>
      <c r="AUY31" s="33"/>
      <c r="AUZ31" s="33"/>
      <c r="AVA31" s="33"/>
      <c r="AVB31" s="33"/>
      <c r="AVC31" s="33"/>
      <c r="AVD31" s="33"/>
      <c r="AVE31" s="33"/>
      <c r="AVF31" s="33"/>
      <c r="AVG31" s="33"/>
      <c r="AVH31" s="33"/>
      <c r="AVI31" s="33"/>
      <c r="AVJ31" s="33"/>
      <c r="AVK31" s="33"/>
      <c r="AVL31" s="33"/>
      <c r="AVM31" s="33"/>
      <c r="AVN31" s="33"/>
      <c r="AVO31" s="33"/>
      <c r="AVP31" s="33"/>
      <c r="AVQ31" s="33"/>
      <c r="AVR31" s="33"/>
      <c r="AVS31" s="33"/>
      <c r="AVT31" s="33"/>
      <c r="AVU31" s="33"/>
      <c r="AVV31" s="33"/>
      <c r="AVW31" s="33"/>
      <c r="AVX31" s="33"/>
      <c r="AVY31" s="33"/>
      <c r="AVZ31" s="33"/>
      <c r="AWA31" s="33"/>
      <c r="AWB31" s="33"/>
      <c r="AWC31" s="33"/>
      <c r="AWD31" s="33"/>
      <c r="AWE31" s="33"/>
      <c r="AWF31" s="33"/>
      <c r="AWG31" s="33"/>
      <c r="AWH31" s="33"/>
      <c r="AWI31" s="33"/>
      <c r="AWJ31" s="33"/>
      <c r="AWK31" s="33"/>
      <c r="AWL31" s="33"/>
      <c r="AWM31" s="33"/>
      <c r="AWN31" s="33"/>
      <c r="AWO31" s="33"/>
      <c r="AWP31" s="33"/>
      <c r="AWQ31" s="33"/>
      <c r="AWR31" s="33"/>
      <c r="AWS31" s="33"/>
      <c r="AWT31" s="33"/>
      <c r="AWU31" s="33"/>
      <c r="AWV31" s="33"/>
      <c r="AWW31" s="33"/>
      <c r="AWX31" s="33"/>
      <c r="AWY31" s="33"/>
      <c r="AWZ31" s="33"/>
      <c r="AXA31" s="33"/>
      <c r="AXB31" s="33"/>
      <c r="AXC31" s="33"/>
      <c r="AXD31" s="33"/>
      <c r="AXE31" s="33"/>
      <c r="AXF31" s="33"/>
      <c r="AXG31" s="33"/>
      <c r="AXH31" s="33"/>
      <c r="AXI31" s="33"/>
      <c r="AXJ31" s="33"/>
      <c r="AXK31" s="33"/>
      <c r="AXL31" s="33"/>
      <c r="AXM31" s="33"/>
      <c r="AXN31" s="33"/>
    </row>
    <row r="32" spans="1:1314" s="23" customFormat="1" ht="13.8">
      <c r="A32" s="194"/>
      <c r="B32" s="15"/>
      <c r="C32" s="42"/>
      <c r="D32" s="154"/>
      <c r="E32" s="159"/>
      <c r="F32" s="154"/>
      <c r="G32" s="154"/>
      <c r="H32" s="155">
        <f t="shared" si="17"/>
        <v>0</v>
      </c>
      <c r="I32" s="156"/>
      <c r="J32" s="155">
        <f t="shared" si="18"/>
        <v>0</v>
      </c>
      <c r="K32" s="161"/>
      <c r="L32" s="155">
        <f t="shared" si="19"/>
        <v>0</v>
      </c>
      <c r="M32" s="161"/>
      <c r="N32" s="162">
        <f t="shared" si="24"/>
        <v>0</v>
      </c>
      <c r="O32" s="163"/>
      <c r="P32" s="163"/>
      <c r="Q32" s="194"/>
      <c r="R32" s="15"/>
      <c r="S32" s="33"/>
      <c r="T32" s="33"/>
      <c r="U32" s="33"/>
      <c r="V32" s="33"/>
      <c r="W32" s="33"/>
      <c r="X32" s="33"/>
      <c r="Y32" s="33"/>
      <c r="Z32" s="33"/>
      <c r="AA32" s="33"/>
      <c r="AB32" s="36">
        <f t="shared" si="14"/>
        <v>0</v>
      </c>
      <c r="AC32" s="35">
        <f t="shared" si="21"/>
        <v>0</v>
      </c>
      <c r="AD32" s="35">
        <f t="shared" si="22"/>
        <v>0</v>
      </c>
      <c r="AE32" s="35">
        <f t="shared" si="15"/>
        <v>0</v>
      </c>
      <c r="AF32" s="35">
        <f t="shared" si="23"/>
        <v>0</v>
      </c>
      <c r="AG32" s="35">
        <f>IF('Interactive Analysis Tool'!$C$27="X",0,'Session Reconciliation Summary'!H32*0.005)</f>
        <v>0</v>
      </c>
      <c r="AH32" s="35">
        <f t="shared" si="16"/>
        <v>0</v>
      </c>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c r="DR32" s="33"/>
      <c r="DS32" s="33"/>
      <c r="DT32" s="33"/>
      <c r="DU32" s="33"/>
      <c r="DV32" s="33"/>
      <c r="DW32" s="33"/>
      <c r="DX32" s="33"/>
      <c r="DY32" s="33"/>
      <c r="DZ32" s="33"/>
      <c r="EA32" s="33"/>
      <c r="EB32" s="33"/>
      <c r="EC32" s="33"/>
      <c r="ED32" s="33"/>
      <c r="EE32" s="33"/>
      <c r="EF32" s="33"/>
      <c r="EG32" s="33"/>
      <c r="EH32" s="33"/>
      <c r="EI32" s="33"/>
      <c r="EJ32" s="33"/>
      <c r="EK32" s="33"/>
      <c r="EL32" s="33"/>
      <c r="EM32" s="33"/>
      <c r="EN32" s="33"/>
      <c r="EO32" s="33"/>
      <c r="EP32" s="33"/>
      <c r="EQ32" s="33"/>
      <c r="ER32" s="33"/>
      <c r="ES32" s="33"/>
      <c r="ET32" s="33"/>
      <c r="EU32" s="33"/>
      <c r="EV32" s="33"/>
      <c r="EW32" s="33"/>
      <c r="EX32" s="33"/>
      <c r="EY32" s="33"/>
      <c r="EZ32" s="33"/>
      <c r="FA32" s="33"/>
      <c r="FB32" s="33"/>
      <c r="FC32" s="33"/>
      <c r="FD32" s="33"/>
      <c r="FE32" s="33"/>
      <c r="FF32" s="33"/>
      <c r="FG32" s="33"/>
      <c r="FH32" s="33"/>
      <c r="FI32" s="33"/>
      <c r="FJ32" s="33"/>
      <c r="FK32" s="33"/>
      <c r="FL32" s="33"/>
      <c r="FM32" s="33"/>
      <c r="FN32" s="33"/>
      <c r="FO32" s="33"/>
      <c r="FP32" s="33"/>
      <c r="FQ32" s="33"/>
      <c r="FR32" s="33"/>
      <c r="FS32" s="33"/>
      <c r="FT32" s="33"/>
      <c r="FU32" s="33"/>
      <c r="FV32" s="33"/>
      <c r="FW32" s="33"/>
      <c r="FX32" s="33"/>
      <c r="FY32" s="33"/>
      <c r="FZ32" s="33"/>
      <c r="GA32" s="33"/>
      <c r="GB32" s="33"/>
      <c r="GC32" s="33"/>
      <c r="GD32" s="33"/>
      <c r="GE32" s="33"/>
      <c r="GF32" s="33"/>
      <c r="GG32" s="33"/>
      <c r="GH32" s="33"/>
      <c r="GI32" s="33"/>
      <c r="GJ32" s="33"/>
      <c r="GK32" s="33"/>
      <c r="GL32" s="33"/>
      <c r="GM32" s="33"/>
      <c r="GN32" s="33"/>
      <c r="GO32" s="33"/>
      <c r="GP32" s="33"/>
      <c r="GQ32" s="33"/>
      <c r="GR32" s="33"/>
      <c r="GS32" s="33"/>
      <c r="GT32" s="33"/>
      <c r="GU32" s="33"/>
      <c r="GV32" s="33"/>
      <c r="GW32" s="33"/>
      <c r="GX32" s="33"/>
      <c r="GY32" s="33"/>
      <c r="GZ32" s="33"/>
      <c r="HA32" s="33"/>
      <c r="HB32" s="33"/>
      <c r="HC32" s="33"/>
      <c r="HD32" s="33"/>
      <c r="HE32" s="33"/>
      <c r="HF32" s="33"/>
      <c r="HG32" s="33"/>
      <c r="HH32" s="33"/>
      <c r="HI32" s="33"/>
      <c r="HJ32" s="33"/>
      <c r="HK32" s="33"/>
      <c r="HL32" s="33"/>
      <c r="HM32" s="33"/>
      <c r="HN32" s="33"/>
      <c r="HO32" s="33"/>
      <c r="HP32" s="33"/>
      <c r="HQ32" s="33"/>
      <c r="HR32" s="33"/>
      <c r="HS32" s="33"/>
      <c r="HT32" s="33"/>
      <c r="HU32" s="33"/>
      <c r="HV32" s="33"/>
      <c r="HW32" s="33"/>
      <c r="HX32" s="33"/>
      <c r="HY32" s="33"/>
      <c r="HZ32" s="33"/>
      <c r="IA32" s="33"/>
      <c r="IB32" s="33"/>
      <c r="IC32" s="33"/>
      <c r="ID32" s="33"/>
      <c r="IE32" s="33"/>
      <c r="IF32" s="33"/>
      <c r="IG32" s="33"/>
      <c r="IH32" s="33"/>
      <c r="II32" s="33"/>
      <c r="IJ32" s="33"/>
      <c r="IK32" s="33"/>
      <c r="IL32" s="33"/>
      <c r="IM32" s="33"/>
      <c r="IN32" s="33"/>
      <c r="IO32" s="33"/>
      <c r="IP32" s="33"/>
      <c r="IQ32" s="33"/>
      <c r="IR32" s="33"/>
      <c r="IS32" s="33"/>
      <c r="IT32" s="33"/>
      <c r="IU32" s="33"/>
      <c r="IV32" s="33"/>
      <c r="IW32" s="33"/>
      <c r="IX32" s="33"/>
      <c r="IY32" s="33"/>
      <c r="IZ32" s="33"/>
      <c r="JA32" s="33"/>
      <c r="JB32" s="33"/>
      <c r="JC32" s="33"/>
      <c r="JD32" s="33"/>
      <c r="JE32" s="33"/>
      <c r="JF32" s="33"/>
      <c r="JG32" s="33"/>
      <c r="JH32" s="33"/>
      <c r="JI32" s="33"/>
      <c r="JJ32" s="33"/>
      <c r="JK32" s="33"/>
      <c r="JL32" s="33"/>
      <c r="JM32" s="33"/>
      <c r="JN32" s="33"/>
      <c r="JO32" s="33"/>
      <c r="JP32" s="33"/>
      <c r="JQ32" s="33"/>
      <c r="JR32" s="33"/>
      <c r="JS32" s="33"/>
      <c r="JT32" s="33"/>
      <c r="JU32" s="33"/>
      <c r="JV32" s="33"/>
      <c r="JW32" s="33"/>
      <c r="JX32" s="33"/>
      <c r="JY32" s="33"/>
      <c r="JZ32" s="33"/>
      <c r="KA32" s="33"/>
      <c r="KB32" s="33"/>
      <c r="KC32" s="33"/>
      <c r="KD32" s="33"/>
      <c r="KE32" s="33"/>
      <c r="KF32" s="33"/>
      <c r="KG32" s="33"/>
      <c r="KH32" s="33"/>
      <c r="KI32" s="33"/>
      <c r="KJ32" s="33"/>
      <c r="KK32" s="33"/>
      <c r="KL32" s="33"/>
      <c r="KM32" s="33"/>
      <c r="KN32" s="33"/>
      <c r="KO32" s="33"/>
      <c r="KP32" s="33"/>
      <c r="KQ32" s="33"/>
      <c r="KR32" s="33"/>
      <c r="KS32" s="33"/>
      <c r="KT32" s="33"/>
      <c r="KU32" s="33"/>
      <c r="KV32" s="33"/>
      <c r="KW32" s="33"/>
      <c r="KX32" s="33"/>
      <c r="KY32" s="33"/>
      <c r="KZ32" s="33"/>
      <c r="LA32" s="33"/>
      <c r="LB32" s="33"/>
      <c r="LC32" s="33"/>
      <c r="LD32" s="33"/>
      <c r="LE32" s="33"/>
      <c r="LF32" s="33"/>
      <c r="LG32" s="33"/>
      <c r="LH32" s="33"/>
      <c r="LI32" s="33"/>
      <c r="LJ32" s="33"/>
      <c r="LK32" s="33"/>
      <c r="LL32" s="33"/>
      <c r="LM32" s="33"/>
      <c r="LN32" s="33"/>
      <c r="LO32" s="33"/>
      <c r="LP32" s="33"/>
      <c r="LQ32" s="33"/>
      <c r="LR32" s="33"/>
      <c r="LS32" s="33"/>
      <c r="LT32" s="33"/>
      <c r="LU32" s="33"/>
      <c r="LV32" s="33"/>
      <c r="LW32" s="33"/>
      <c r="LX32" s="33"/>
      <c r="LY32" s="33"/>
      <c r="LZ32" s="33"/>
      <c r="MA32" s="33"/>
      <c r="MB32" s="33"/>
      <c r="MC32" s="33"/>
      <c r="MD32" s="33"/>
      <c r="ME32" s="33"/>
      <c r="MF32" s="33"/>
      <c r="MG32" s="33"/>
      <c r="MH32" s="33"/>
      <c r="MI32" s="33"/>
      <c r="MJ32" s="33"/>
      <c r="MK32" s="33"/>
      <c r="ML32" s="33"/>
      <c r="MM32" s="33"/>
      <c r="MN32" s="33"/>
      <c r="MO32" s="33"/>
      <c r="MP32" s="33"/>
      <c r="MQ32" s="33"/>
      <c r="MR32" s="33"/>
      <c r="MS32" s="33"/>
      <c r="MT32" s="33"/>
      <c r="MU32" s="33"/>
      <c r="MV32" s="33"/>
      <c r="MW32" s="33"/>
      <c r="MX32" s="33"/>
      <c r="MY32" s="33"/>
      <c r="MZ32" s="33"/>
      <c r="NA32" s="33"/>
      <c r="NB32" s="33"/>
      <c r="NC32" s="33"/>
      <c r="ND32" s="33"/>
      <c r="NE32" s="33"/>
      <c r="NF32" s="33"/>
      <c r="NG32" s="33"/>
      <c r="NH32" s="33"/>
      <c r="NI32" s="33"/>
      <c r="NJ32" s="33"/>
      <c r="NK32" s="33"/>
      <c r="NL32" s="33"/>
      <c r="NM32" s="33"/>
      <c r="NN32" s="33"/>
      <c r="NO32" s="33"/>
      <c r="NP32" s="33"/>
      <c r="NQ32" s="33"/>
      <c r="NR32" s="33"/>
      <c r="NS32" s="33"/>
      <c r="NT32" s="33"/>
      <c r="NU32" s="33"/>
      <c r="NV32" s="33"/>
      <c r="NW32" s="33"/>
      <c r="NX32" s="33"/>
      <c r="NY32" s="33"/>
      <c r="NZ32" s="33"/>
      <c r="OA32" s="33"/>
      <c r="OB32" s="33"/>
      <c r="OC32" s="33"/>
      <c r="OD32" s="33"/>
      <c r="OE32" s="33"/>
      <c r="OF32" s="33"/>
      <c r="OG32" s="33"/>
      <c r="OH32" s="33"/>
      <c r="OI32" s="33"/>
      <c r="OJ32" s="33"/>
      <c r="OK32" s="33"/>
      <c r="OL32" s="33"/>
      <c r="OM32" s="33"/>
      <c r="ON32" s="33"/>
      <c r="OO32" s="33"/>
      <c r="OP32" s="33"/>
      <c r="OQ32" s="33"/>
      <c r="OR32" s="33"/>
      <c r="OS32" s="33"/>
      <c r="OT32" s="33"/>
      <c r="OU32" s="33"/>
      <c r="OV32" s="33"/>
      <c r="OW32" s="33"/>
      <c r="OX32" s="33"/>
      <c r="OY32" s="33"/>
      <c r="OZ32" s="33"/>
      <c r="PA32" s="33"/>
      <c r="PB32" s="33"/>
      <c r="PC32" s="33"/>
      <c r="PD32" s="33"/>
      <c r="PE32" s="33"/>
      <c r="PF32" s="33"/>
      <c r="PG32" s="33"/>
      <c r="PH32" s="33"/>
      <c r="PI32" s="33"/>
      <c r="PJ32" s="33"/>
      <c r="PK32" s="33"/>
      <c r="PL32" s="33"/>
      <c r="PM32" s="33"/>
      <c r="PN32" s="33"/>
      <c r="PO32" s="33"/>
      <c r="PP32" s="33"/>
      <c r="PQ32" s="33"/>
      <c r="PR32" s="33"/>
      <c r="PS32" s="33"/>
      <c r="PT32" s="33"/>
      <c r="PU32" s="33"/>
      <c r="PV32" s="33"/>
      <c r="PW32" s="33"/>
      <c r="PX32" s="33"/>
      <c r="PY32" s="33"/>
      <c r="PZ32" s="33"/>
      <c r="QA32" s="33"/>
      <c r="QB32" s="33"/>
      <c r="QC32" s="33"/>
      <c r="QD32" s="33"/>
      <c r="QE32" s="33"/>
      <c r="QF32" s="33"/>
      <c r="QG32" s="33"/>
      <c r="QH32" s="33"/>
      <c r="QI32" s="33"/>
      <c r="QJ32" s="33"/>
      <c r="QK32" s="33"/>
      <c r="QL32" s="33"/>
      <c r="QM32" s="33"/>
      <c r="QN32" s="33"/>
      <c r="QO32" s="33"/>
      <c r="QP32" s="33"/>
      <c r="QQ32" s="33"/>
      <c r="QR32" s="33"/>
      <c r="QS32" s="33"/>
      <c r="QT32" s="33"/>
      <c r="QU32" s="33"/>
      <c r="QV32" s="33"/>
      <c r="QW32" s="33"/>
      <c r="QX32" s="33"/>
      <c r="QY32" s="33"/>
      <c r="QZ32" s="33"/>
      <c r="RA32" s="33"/>
      <c r="RB32" s="33"/>
      <c r="RC32" s="33"/>
      <c r="RD32" s="33"/>
      <c r="RE32" s="33"/>
      <c r="RF32" s="33"/>
      <c r="RG32" s="33"/>
      <c r="RH32" s="33"/>
      <c r="RI32" s="33"/>
      <c r="RJ32" s="33"/>
      <c r="RK32" s="33"/>
      <c r="RL32" s="33"/>
      <c r="RM32" s="33"/>
      <c r="RN32" s="33"/>
      <c r="RO32" s="33"/>
      <c r="RP32" s="33"/>
      <c r="RQ32" s="33"/>
      <c r="RR32" s="33"/>
      <c r="RS32" s="33"/>
      <c r="RT32" s="33"/>
      <c r="RU32" s="33"/>
      <c r="RV32" s="33"/>
      <c r="RW32" s="33"/>
      <c r="RX32" s="33"/>
      <c r="RY32" s="33"/>
      <c r="RZ32" s="33"/>
      <c r="SA32" s="33"/>
      <c r="SB32" s="33"/>
      <c r="SC32" s="33"/>
      <c r="SD32" s="33"/>
      <c r="SE32" s="33"/>
      <c r="SF32" s="33"/>
      <c r="SG32" s="33"/>
      <c r="SH32" s="33"/>
      <c r="SI32" s="33"/>
      <c r="SJ32" s="33"/>
      <c r="SK32" s="33"/>
      <c r="SL32" s="33"/>
      <c r="SM32" s="33"/>
      <c r="SN32" s="33"/>
      <c r="SO32" s="33"/>
      <c r="SP32" s="33"/>
      <c r="SQ32" s="33"/>
      <c r="SR32" s="33"/>
      <c r="SS32" s="33"/>
      <c r="ST32" s="33"/>
      <c r="SU32" s="33"/>
      <c r="SV32" s="33"/>
      <c r="SW32" s="33"/>
      <c r="SX32" s="33"/>
      <c r="SY32" s="33"/>
      <c r="SZ32" s="33"/>
      <c r="TA32" s="33"/>
      <c r="TB32" s="33"/>
      <c r="TC32" s="33"/>
      <c r="TD32" s="33"/>
      <c r="TE32" s="33"/>
      <c r="TF32" s="33"/>
      <c r="TG32" s="33"/>
      <c r="TH32" s="33"/>
      <c r="TI32" s="33"/>
      <c r="TJ32" s="33"/>
      <c r="TK32" s="33"/>
      <c r="TL32" s="33"/>
      <c r="TM32" s="33"/>
      <c r="TN32" s="33"/>
      <c r="TO32" s="33"/>
      <c r="TP32" s="33"/>
      <c r="TQ32" s="33"/>
      <c r="TR32" s="33"/>
      <c r="TS32" s="33"/>
      <c r="TT32" s="33"/>
      <c r="TU32" s="33"/>
      <c r="TV32" s="33"/>
      <c r="TW32" s="33"/>
      <c r="TX32" s="33"/>
      <c r="TY32" s="33"/>
      <c r="TZ32" s="33"/>
      <c r="UA32" s="33"/>
      <c r="UB32" s="33"/>
      <c r="UC32" s="33"/>
      <c r="UD32" s="33"/>
      <c r="UE32" s="33"/>
      <c r="UF32" s="33"/>
      <c r="UG32" s="33"/>
      <c r="UH32" s="33"/>
      <c r="UI32" s="33"/>
      <c r="UJ32" s="33"/>
      <c r="UK32" s="33"/>
      <c r="UL32" s="33"/>
      <c r="UM32" s="33"/>
      <c r="UN32" s="33"/>
      <c r="UO32" s="33"/>
      <c r="UP32" s="33"/>
      <c r="UQ32" s="33"/>
      <c r="UR32" s="33"/>
      <c r="US32" s="33"/>
      <c r="UT32" s="33"/>
      <c r="UU32" s="33"/>
      <c r="UV32" s="33"/>
      <c r="UW32" s="33"/>
      <c r="UX32" s="33"/>
      <c r="UY32" s="33"/>
      <c r="UZ32" s="33"/>
      <c r="VA32" s="33"/>
      <c r="VB32" s="33"/>
      <c r="VC32" s="33"/>
      <c r="VD32" s="33"/>
      <c r="VE32" s="33"/>
      <c r="VF32" s="33"/>
      <c r="VG32" s="33"/>
      <c r="VH32" s="33"/>
      <c r="VI32" s="33"/>
      <c r="VJ32" s="33"/>
      <c r="VK32" s="33"/>
      <c r="VL32" s="33"/>
      <c r="VM32" s="33"/>
      <c r="VN32" s="33"/>
      <c r="VO32" s="33"/>
      <c r="VP32" s="33"/>
      <c r="VQ32" s="33"/>
      <c r="VR32" s="33"/>
      <c r="VS32" s="33"/>
      <c r="VT32" s="33"/>
      <c r="VU32" s="33"/>
      <c r="VV32" s="33"/>
      <c r="VW32" s="33"/>
      <c r="VX32" s="33"/>
      <c r="VY32" s="33"/>
      <c r="VZ32" s="33"/>
      <c r="WA32" s="33"/>
      <c r="WB32" s="33"/>
      <c r="WC32" s="33"/>
      <c r="WD32" s="33"/>
      <c r="WE32" s="33"/>
      <c r="WF32" s="33"/>
      <c r="WG32" s="33"/>
      <c r="WH32" s="33"/>
      <c r="WI32" s="33"/>
      <c r="WJ32" s="33"/>
      <c r="WK32" s="33"/>
      <c r="WL32" s="33"/>
      <c r="WM32" s="33"/>
      <c r="WN32" s="33"/>
      <c r="WO32" s="33"/>
      <c r="WP32" s="33"/>
      <c r="WQ32" s="33"/>
      <c r="WR32" s="33"/>
      <c r="WS32" s="33"/>
      <c r="WT32" s="33"/>
      <c r="WU32" s="33"/>
      <c r="WV32" s="33"/>
      <c r="WW32" s="33"/>
      <c r="WX32" s="33"/>
      <c r="WY32" s="33"/>
      <c r="WZ32" s="33"/>
      <c r="XA32" s="33"/>
      <c r="XB32" s="33"/>
      <c r="XC32" s="33"/>
      <c r="XD32" s="33"/>
      <c r="XE32" s="33"/>
      <c r="XF32" s="33"/>
      <c r="XG32" s="33"/>
      <c r="XH32" s="33"/>
      <c r="XI32" s="33"/>
      <c r="XJ32" s="33"/>
      <c r="XK32" s="33"/>
      <c r="XL32" s="33"/>
      <c r="XM32" s="33"/>
      <c r="XN32" s="33"/>
      <c r="XO32" s="33"/>
      <c r="XP32" s="33"/>
      <c r="XQ32" s="33"/>
      <c r="XR32" s="33"/>
      <c r="XS32" s="33"/>
      <c r="XT32" s="33"/>
      <c r="XU32" s="33"/>
      <c r="XV32" s="33"/>
      <c r="XW32" s="33"/>
      <c r="XX32" s="33"/>
      <c r="XY32" s="33"/>
      <c r="XZ32" s="33"/>
      <c r="YA32" s="33"/>
      <c r="YB32" s="33"/>
      <c r="YC32" s="33"/>
      <c r="YD32" s="33"/>
      <c r="YE32" s="33"/>
      <c r="YF32" s="33"/>
      <c r="YG32" s="33"/>
      <c r="YH32" s="33"/>
      <c r="YI32" s="33"/>
      <c r="YJ32" s="33"/>
      <c r="YK32" s="33"/>
      <c r="YL32" s="33"/>
      <c r="YM32" s="33"/>
      <c r="YN32" s="33"/>
      <c r="YO32" s="33"/>
      <c r="YP32" s="33"/>
      <c r="YQ32" s="33"/>
      <c r="YR32" s="33"/>
      <c r="YS32" s="33"/>
      <c r="YT32" s="33"/>
      <c r="YU32" s="33"/>
      <c r="YV32" s="33"/>
      <c r="YW32" s="33"/>
      <c r="YX32" s="33"/>
      <c r="YY32" s="33"/>
      <c r="YZ32" s="33"/>
      <c r="ZA32" s="33"/>
      <c r="ZB32" s="33"/>
      <c r="ZC32" s="33"/>
      <c r="ZD32" s="33"/>
      <c r="ZE32" s="33"/>
      <c r="ZF32" s="33"/>
      <c r="ZG32" s="33"/>
      <c r="ZH32" s="33"/>
      <c r="ZI32" s="33"/>
      <c r="ZJ32" s="33"/>
      <c r="ZK32" s="33"/>
      <c r="ZL32" s="33"/>
      <c r="ZM32" s="33"/>
      <c r="ZN32" s="33"/>
      <c r="ZO32" s="33"/>
      <c r="ZP32" s="33"/>
      <c r="ZQ32" s="33"/>
      <c r="ZR32" s="33"/>
      <c r="ZS32" s="33"/>
      <c r="ZT32" s="33"/>
      <c r="ZU32" s="33"/>
      <c r="ZV32" s="33"/>
      <c r="ZW32" s="33"/>
      <c r="ZX32" s="33"/>
      <c r="ZY32" s="33"/>
      <c r="ZZ32" s="33"/>
      <c r="AAA32" s="33"/>
      <c r="AAB32" s="33"/>
      <c r="AAC32" s="33"/>
      <c r="AAD32" s="33"/>
      <c r="AAE32" s="33"/>
      <c r="AAF32" s="33"/>
      <c r="AAG32" s="33"/>
      <c r="AAH32" s="33"/>
      <c r="AAI32" s="33"/>
      <c r="AAJ32" s="33"/>
      <c r="AAK32" s="33"/>
      <c r="AAL32" s="33"/>
      <c r="AAM32" s="33"/>
      <c r="AAN32" s="33"/>
      <c r="AAO32" s="33"/>
      <c r="AAP32" s="33"/>
      <c r="AAQ32" s="33"/>
      <c r="AAR32" s="33"/>
      <c r="AAS32" s="33"/>
      <c r="AAT32" s="33"/>
      <c r="AAU32" s="33"/>
      <c r="AAV32" s="33"/>
      <c r="AAW32" s="33"/>
      <c r="AAX32" s="33"/>
      <c r="AAY32" s="33"/>
      <c r="AAZ32" s="33"/>
      <c r="ABA32" s="33"/>
      <c r="ABB32" s="33"/>
      <c r="ABC32" s="33"/>
      <c r="ABD32" s="33"/>
      <c r="ABE32" s="33"/>
      <c r="ABF32" s="33"/>
      <c r="ABG32" s="33"/>
      <c r="ABH32" s="33"/>
      <c r="ABI32" s="33"/>
      <c r="ABJ32" s="33"/>
      <c r="ABK32" s="33"/>
      <c r="ABL32" s="33"/>
      <c r="ABM32" s="33"/>
      <c r="ABN32" s="33"/>
      <c r="ABO32" s="33"/>
      <c r="ABP32" s="33"/>
      <c r="ABQ32" s="33"/>
      <c r="ABR32" s="33"/>
      <c r="ABS32" s="33"/>
      <c r="ABT32" s="33"/>
      <c r="ABU32" s="33"/>
      <c r="ABV32" s="33"/>
      <c r="ABW32" s="33"/>
      <c r="ABX32" s="33"/>
      <c r="ABY32" s="33"/>
      <c r="ABZ32" s="33"/>
      <c r="ACA32" s="33"/>
      <c r="ACB32" s="33"/>
      <c r="ACC32" s="33"/>
      <c r="ACD32" s="33"/>
      <c r="ACE32" s="33"/>
      <c r="ACF32" s="33"/>
      <c r="ACG32" s="33"/>
      <c r="ACH32" s="33"/>
      <c r="ACI32" s="33"/>
      <c r="ACJ32" s="33"/>
      <c r="ACK32" s="33"/>
      <c r="ACL32" s="33"/>
      <c r="ACM32" s="33"/>
      <c r="ACN32" s="33"/>
      <c r="ACO32" s="33"/>
      <c r="ACP32" s="33"/>
      <c r="ACQ32" s="33"/>
      <c r="ACR32" s="33"/>
      <c r="ACS32" s="33"/>
      <c r="ACT32" s="33"/>
      <c r="ACU32" s="33"/>
      <c r="ACV32" s="33"/>
      <c r="ACW32" s="33"/>
      <c r="ACX32" s="33"/>
      <c r="ACY32" s="33"/>
      <c r="ACZ32" s="33"/>
      <c r="ADA32" s="33"/>
      <c r="ADB32" s="33"/>
      <c r="ADC32" s="33"/>
      <c r="ADD32" s="33"/>
      <c r="ADE32" s="33"/>
      <c r="ADF32" s="33"/>
      <c r="ADG32" s="33"/>
      <c r="ADH32" s="33"/>
      <c r="ADI32" s="33"/>
      <c r="ADJ32" s="33"/>
      <c r="ADK32" s="33"/>
      <c r="ADL32" s="33"/>
      <c r="ADM32" s="33"/>
      <c r="ADN32" s="33"/>
      <c r="ADO32" s="33"/>
      <c r="ADP32" s="33"/>
      <c r="ADQ32" s="33"/>
      <c r="ADR32" s="33"/>
      <c r="ADS32" s="33"/>
      <c r="ADT32" s="33"/>
      <c r="ADU32" s="33"/>
      <c r="ADV32" s="33"/>
      <c r="ADW32" s="33"/>
      <c r="ADX32" s="33"/>
      <c r="ADY32" s="33"/>
      <c r="ADZ32" s="33"/>
      <c r="AEA32" s="33"/>
      <c r="AEB32" s="33"/>
      <c r="AEC32" s="33"/>
      <c r="AED32" s="33"/>
      <c r="AEE32" s="33"/>
      <c r="AEF32" s="33"/>
      <c r="AEG32" s="33"/>
      <c r="AEH32" s="33"/>
      <c r="AEI32" s="33"/>
      <c r="AEJ32" s="33"/>
      <c r="AEK32" s="33"/>
      <c r="AEL32" s="33"/>
      <c r="AEM32" s="33"/>
      <c r="AEN32" s="33"/>
      <c r="AEO32" s="33"/>
      <c r="AEP32" s="33"/>
      <c r="AEQ32" s="33"/>
      <c r="AER32" s="33"/>
      <c r="AES32" s="33"/>
      <c r="AET32" s="33"/>
      <c r="AEU32" s="33"/>
      <c r="AEV32" s="33"/>
      <c r="AEW32" s="33"/>
      <c r="AEX32" s="33"/>
      <c r="AEY32" s="33"/>
      <c r="AEZ32" s="33"/>
      <c r="AFA32" s="33"/>
      <c r="AFB32" s="33"/>
      <c r="AFC32" s="33"/>
      <c r="AFD32" s="33"/>
      <c r="AFE32" s="33"/>
      <c r="AFF32" s="33"/>
      <c r="AFG32" s="33"/>
      <c r="AFH32" s="33"/>
      <c r="AFI32" s="33"/>
      <c r="AFJ32" s="33"/>
      <c r="AFK32" s="33"/>
      <c r="AFL32" s="33"/>
      <c r="AFM32" s="33"/>
      <c r="AFN32" s="33"/>
      <c r="AFO32" s="33"/>
      <c r="AFP32" s="33"/>
      <c r="AFQ32" s="33"/>
      <c r="AFR32" s="33"/>
      <c r="AFS32" s="33"/>
      <c r="AFT32" s="33"/>
      <c r="AFU32" s="33"/>
      <c r="AFV32" s="33"/>
      <c r="AFW32" s="33"/>
      <c r="AFX32" s="33"/>
      <c r="AFY32" s="33"/>
      <c r="AFZ32" s="33"/>
      <c r="AGA32" s="33"/>
      <c r="AGB32" s="33"/>
      <c r="AGC32" s="33"/>
      <c r="AGD32" s="33"/>
      <c r="AGE32" s="33"/>
      <c r="AGF32" s="33"/>
      <c r="AGG32" s="33"/>
      <c r="AGH32" s="33"/>
      <c r="AGI32" s="33"/>
      <c r="AGJ32" s="33"/>
      <c r="AGK32" s="33"/>
      <c r="AGL32" s="33"/>
      <c r="AGM32" s="33"/>
      <c r="AGN32" s="33"/>
      <c r="AGO32" s="33"/>
      <c r="AGP32" s="33"/>
      <c r="AGQ32" s="33"/>
      <c r="AGR32" s="33"/>
      <c r="AGS32" s="33"/>
      <c r="AGT32" s="33"/>
      <c r="AGU32" s="33"/>
      <c r="AGV32" s="33"/>
      <c r="AGW32" s="33"/>
      <c r="AGX32" s="33"/>
      <c r="AGY32" s="33"/>
      <c r="AGZ32" s="33"/>
      <c r="AHA32" s="33"/>
      <c r="AHB32" s="33"/>
      <c r="AHC32" s="33"/>
      <c r="AHD32" s="33"/>
      <c r="AHE32" s="33"/>
      <c r="AHF32" s="33"/>
      <c r="AHG32" s="33"/>
      <c r="AHH32" s="33"/>
      <c r="AHI32" s="33"/>
      <c r="AHJ32" s="33"/>
      <c r="AHK32" s="33"/>
      <c r="AHL32" s="33"/>
      <c r="AHM32" s="33"/>
      <c r="AHN32" s="33"/>
      <c r="AHO32" s="33"/>
      <c r="AHP32" s="33"/>
      <c r="AHQ32" s="33"/>
      <c r="AHR32" s="33"/>
      <c r="AHS32" s="33"/>
      <c r="AHT32" s="33"/>
      <c r="AHU32" s="33"/>
      <c r="AHV32" s="33"/>
      <c r="AHW32" s="33"/>
      <c r="AHX32" s="33"/>
      <c r="AHY32" s="33"/>
      <c r="AHZ32" s="33"/>
      <c r="AIA32" s="33"/>
      <c r="AIB32" s="33"/>
      <c r="AIC32" s="33"/>
      <c r="AID32" s="33"/>
      <c r="AIE32" s="33"/>
      <c r="AIF32" s="33"/>
      <c r="AIG32" s="33"/>
      <c r="AIH32" s="33"/>
      <c r="AII32" s="33"/>
      <c r="AIJ32" s="33"/>
      <c r="AIK32" s="33"/>
      <c r="AIL32" s="33"/>
      <c r="AIM32" s="33"/>
      <c r="AIN32" s="33"/>
      <c r="AIO32" s="33"/>
      <c r="AIP32" s="33"/>
      <c r="AIQ32" s="33"/>
      <c r="AIR32" s="33"/>
      <c r="AIS32" s="33"/>
      <c r="AIT32" s="33"/>
      <c r="AIU32" s="33"/>
      <c r="AIV32" s="33"/>
      <c r="AIW32" s="33"/>
      <c r="AIX32" s="33"/>
      <c r="AIY32" s="33"/>
      <c r="AIZ32" s="33"/>
      <c r="AJA32" s="33"/>
      <c r="AJB32" s="33"/>
      <c r="AJC32" s="33"/>
      <c r="AJD32" s="33"/>
      <c r="AJE32" s="33"/>
      <c r="AJF32" s="33"/>
      <c r="AJG32" s="33"/>
      <c r="AJH32" s="33"/>
      <c r="AJI32" s="33"/>
      <c r="AJJ32" s="33"/>
      <c r="AJK32" s="33"/>
      <c r="AJL32" s="33"/>
      <c r="AJM32" s="33"/>
      <c r="AJN32" s="33"/>
      <c r="AJO32" s="33"/>
      <c r="AJP32" s="33"/>
      <c r="AJQ32" s="33"/>
      <c r="AJR32" s="33"/>
      <c r="AJS32" s="33"/>
      <c r="AJT32" s="33"/>
      <c r="AJU32" s="33"/>
      <c r="AJV32" s="33"/>
      <c r="AJW32" s="33"/>
      <c r="AJX32" s="33"/>
      <c r="AJY32" s="33"/>
      <c r="AJZ32" s="33"/>
      <c r="AKA32" s="33"/>
      <c r="AKB32" s="33"/>
      <c r="AKC32" s="33"/>
      <c r="AKD32" s="33"/>
      <c r="AKE32" s="33"/>
      <c r="AKF32" s="33"/>
      <c r="AKG32" s="33"/>
      <c r="AKH32" s="33"/>
      <c r="AKI32" s="33"/>
      <c r="AKJ32" s="33"/>
      <c r="AKK32" s="33"/>
      <c r="AKL32" s="33"/>
      <c r="AKM32" s="33"/>
      <c r="AKN32" s="33"/>
      <c r="AKO32" s="33"/>
      <c r="AKP32" s="33"/>
      <c r="AKQ32" s="33"/>
      <c r="AKR32" s="33"/>
      <c r="AKS32" s="33"/>
      <c r="AKT32" s="33"/>
      <c r="AKU32" s="33"/>
      <c r="AKV32" s="33"/>
      <c r="AKW32" s="33"/>
      <c r="AKX32" s="33"/>
      <c r="AKY32" s="33"/>
      <c r="AKZ32" s="33"/>
      <c r="ALA32" s="33"/>
      <c r="ALB32" s="33"/>
      <c r="ALC32" s="33"/>
      <c r="ALD32" s="33"/>
      <c r="ALE32" s="33"/>
      <c r="ALF32" s="33"/>
      <c r="ALG32" s="33"/>
      <c r="ALH32" s="33"/>
      <c r="ALI32" s="33"/>
      <c r="ALJ32" s="33"/>
      <c r="ALK32" s="33"/>
      <c r="ALL32" s="33"/>
      <c r="ALM32" s="33"/>
      <c r="ALN32" s="33"/>
      <c r="ALO32" s="33"/>
      <c r="ALP32" s="33"/>
      <c r="ALQ32" s="33"/>
      <c r="ALR32" s="33"/>
      <c r="ALS32" s="33"/>
      <c r="ALT32" s="33"/>
      <c r="ALU32" s="33"/>
      <c r="ALV32" s="33"/>
      <c r="ALW32" s="33"/>
      <c r="ALX32" s="33"/>
      <c r="ALY32" s="33"/>
      <c r="ALZ32" s="33"/>
      <c r="AMA32" s="33"/>
      <c r="AMB32" s="33"/>
      <c r="AMC32" s="33"/>
      <c r="AMD32" s="33"/>
      <c r="AME32" s="33"/>
      <c r="AMF32" s="33"/>
      <c r="AMG32" s="33"/>
      <c r="AMH32" s="33"/>
      <c r="AMI32" s="33"/>
      <c r="AMJ32" s="33"/>
      <c r="AMK32" s="33"/>
      <c r="AML32" s="33"/>
      <c r="AMM32" s="33"/>
      <c r="AMN32" s="33"/>
      <c r="AMO32" s="33"/>
      <c r="AMP32" s="33"/>
      <c r="AMQ32" s="33"/>
      <c r="AMR32" s="33"/>
      <c r="AMS32" s="33"/>
      <c r="AMT32" s="33"/>
      <c r="AMU32" s="33"/>
      <c r="AMV32" s="33"/>
      <c r="AMW32" s="33"/>
      <c r="AMX32" s="33"/>
      <c r="AMY32" s="33"/>
      <c r="AMZ32" s="33"/>
      <c r="ANA32" s="33"/>
      <c r="ANB32" s="33"/>
      <c r="ANC32" s="33"/>
      <c r="AND32" s="33"/>
      <c r="ANE32" s="33"/>
      <c r="ANF32" s="33"/>
      <c r="ANG32" s="33"/>
      <c r="ANH32" s="33"/>
      <c r="ANI32" s="33"/>
      <c r="ANJ32" s="33"/>
      <c r="ANK32" s="33"/>
      <c r="ANL32" s="33"/>
      <c r="ANM32" s="33"/>
      <c r="ANN32" s="33"/>
      <c r="ANO32" s="33"/>
      <c r="ANP32" s="33"/>
      <c r="ANQ32" s="33"/>
      <c r="ANR32" s="33"/>
      <c r="ANS32" s="33"/>
      <c r="ANT32" s="33"/>
      <c r="ANU32" s="33"/>
      <c r="ANV32" s="33"/>
      <c r="ANW32" s="33"/>
      <c r="ANX32" s="33"/>
      <c r="ANY32" s="33"/>
      <c r="ANZ32" s="33"/>
      <c r="AOA32" s="33"/>
      <c r="AOB32" s="33"/>
      <c r="AOC32" s="33"/>
      <c r="AOD32" s="33"/>
      <c r="AOE32" s="33"/>
      <c r="AOF32" s="33"/>
      <c r="AOG32" s="33"/>
      <c r="AOH32" s="33"/>
      <c r="AOI32" s="33"/>
      <c r="AOJ32" s="33"/>
      <c r="AOK32" s="33"/>
      <c r="AOL32" s="33"/>
      <c r="AOM32" s="33"/>
      <c r="AON32" s="33"/>
      <c r="AOO32" s="33"/>
      <c r="AOP32" s="33"/>
      <c r="AOQ32" s="33"/>
      <c r="AOR32" s="33"/>
      <c r="AOS32" s="33"/>
      <c r="AOT32" s="33"/>
      <c r="AOU32" s="33"/>
      <c r="AOV32" s="33"/>
      <c r="AOW32" s="33"/>
      <c r="AOX32" s="33"/>
      <c r="AOY32" s="33"/>
      <c r="AOZ32" s="33"/>
      <c r="APA32" s="33"/>
      <c r="APB32" s="33"/>
      <c r="APC32" s="33"/>
      <c r="APD32" s="33"/>
      <c r="APE32" s="33"/>
      <c r="APF32" s="33"/>
      <c r="APG32" s="33"/>
      <c r="APH32" s="33"/>
      <c r="API32" s="33"/>
      <c r="APJ32" s="33"/>
      <c r="APK32" s="33"/>
      <c r="APL32" s="33"/>
      <c r="APM32" s="33"/>
      <c r="APN32" s="33"/>
      <c r="APO32" s="33"/>
      <c r="APP32" s="33"/>
      <c r="APQ32" s="33"/>
      <c r="APR32" s="33"/>
      <c r="APS32" s="33"/>
      <c r="APT32" s="33"/>
      <c r="APU32" s="33"/>
      <c r="APV32" s="33"/>
      <c r="APW32" s="33"/>
      <c r="APX32" s="33"/>
      <c r="APY32" s="33"/>
      <c r="APZ32" s="33"/>
      <c r="AQA32" s="33"/>
      <c r="AQB32" s="33"/>
      <c r="AQC32" s="33"/>
      <c r="AQD32" s="33"/>
      <c r="AQE32" s="33"/>
      <c r="AQF32" s="33"/>
      <c r="AQG32" s="33"/>
      <c r="AQH32" s="33"/>
      <c r="AQI32" s="33"/>
      <c r="AQJ32" s="33"/>
      <c r="AQK32" s="33"/>
      <c r="AQL32" s="33"/>
      <c r="AQM32" s="33"/>
      <c r="AQN32" s="33"/>
      <c r="AQO32" s="33"/>
      <c r="AQP32" s="33"/>
      <c r="AQQ32" s="33"/>
      <c r="AQR32" s="33"/>
      <c r="AQS32" s="33"/>
      <c r="AQT32" s="33"/>
      <c r="AQU32" s="33"/>
      <c r="AQV32" s="33"/>
      <c r="AQW32" s="33"/>
      <c r="AQX32" s="33"/>
      <c r="AQY32" s="33"/>
      <c r="AQZ32" s="33"/>
      <c r="ARA32" s="33"/>
      <c r="ARB32" s="33"/>
      <c r="ARC32" s="33"/>
      <c r="ARD32" s="33"/>
      <c r="ARE32" s="33"/>
      <c r="ARF32" s="33"/>
      <c r="ARG32" s="33"/>
      <c r="ARH32" s="33"/>
      <c r="ARI32" s="33"/>
      <c r="ARJ32" s="33"/>
      <c r="ARK32" s="33"/>
      <c r="ARL32" s="33"/>
      <c r="ARM32" s="33"/>
      <c r="ARN32" s="33"/>
      <c r="ARO32" s="33"/>
      <c r="ARP32" s="33"/>
      <c r="ARQ32" s="33"/>
      <c r="ARR32" s="33"/>
      <c r="ARS32" s="33"/>
      <c r="ART32" s="33"/>
      <c r="ARU32" s="33"/>
      <c r="ARV32" s="33"/>
      <c r="ARW32" s="33"/>
      <c r="ARX32" s="33"/>
      <c r="ARY32" s="33"/>
      <c r="ARZ32" s="33"/>
      <c r="ASA32" s="33"/>
      <c r="ASB32" s="33"/>
      <c r="ASC32" s="33"/>
      <c r="ASD32" s="33"/>
      <c r="ASE32" s="33"/>
      <c r="ASF32" s="33"/>
      <c r="ASG32" s="33"/>
      <c r="ASH32" s="33"/>
      <c r="ASI32" s="33"/>
      <c r="ASJ32" s="33"/>
      <c r="ASK32" s="33"/>
      <c r="ASL32" s="33"/>
      <c r="ASM32" s="33"/>
      <c r="ASN32" s="33"/>
      <c r="ASO32" s="33"/>
      <c r="ASP32" s="33"/>
      <c r="ASQ32" s="33"/>
      <c r="ASR32" s="33"/>
      <c r="ASS32" s="33"/>
      <c r="AST32" s="33"/>
      <c r="ASU32" s="33"/>
      <c r="ASV32" s="33"/>
      <c r="ASW32" s="33"/>
      <c r="ASX32" s="33"/>
      <c r="ASY32" s="33"/>
      <c r="ASZ32" s="33"/>
      <c r="ATA32" s="33"/>
      <c r="ATB32" s="33"/>
      <c r="ATC32" s="33"/>
      <c r="ATD32" s="33"/>
      <c r="ATE32" s="33"/>
      <c r="ATF32" s="33"/>
      <c r="ATG32" s="33"/>
      <c r="ATH32" s="33"/>
      <c r="ATI32" s="33"/>
      <c r="ATJ32" s="33"/>
      <c r="ATK32" s="33"/>
      <c r="ATL32" s="33"/>
      <c r="ATM32" s="33"/>
      <c r="ATN32" s="33"/>
      <c r="ATO32" s="33"/>
      <c r="ATP32" s="33"/>
      <c r="ATQ32" s="33"/>
      <c r="ATR32" s="33"/>
      <c r="ATS32" s="33"/>
      <c r="ATT32" s="33"/>
      <c r="ATU32" s="33"/>
      <c r="ATV32" s="33"/>
      <c r="ATW32" s="33"/>
      <c r="ATX32" s="33"/>
      <c r="ATY32" s="33"/>
      <c r="ATZ32" s="33"/>
      <c r="AUA32" s="33"/>
      <c r="AUB32" s="33"/>
      <c r="AUC32" s="33"/>
      <c r="AUD32" s="33"/>
      <c r="AUE32" s="33"/>
      <c r="AUF32" s="33"/>
      <c r="AUG32" s="33"/>
      <c r="AUH32" s="33"/>
      <c r="AUI32" s="33"/>
      <c r="AUJ32" s="33"/>
      <c r="AUK32" s="33"/>
      <c r="AUL32" s="33"/>
      <c r="AUM32" s="33"/>
      <c r="AUN32" s="33"/>
      <c r="AUO32" s="33"/>
      <c r="AUP32" s="33"/>
      <c r="AUQ32" s="33"/>
      <c r="AUR32" s="33"/>
      <c r="AUS32" s="33"/>
      <c r="AUT32" s="33"/>
      <c r="AUU32" s="33"/>
      <c r="AUV32" s="33"/>
      <c r="AUW32" s="33"/>
      <c r="AUX32" s="33"/>
      <c r="AUY32" s="33"/>
      <c r="AUZ32" s="33"/>
      <c r="AVA32" s="33"/>
      <c r="AVB32" s="33"/>
      <c r="AVC32" s="33"/>
      <c r="AVD32" s="33"/>
      <c r="AVE32" s="33"/>
      <c r="AVF32" s="33"/>
      <c r="AVG32" s="33"/>
      <c r="AVH32" s="33"/>
      <c r="AVI32" s="33"/>
      <c r="AVJ32" s="33"/>
      <c r="AVK32" s="33"/>
      <c r="AVL32" s="33"/>
      <c r="AVM32" s="33"/>
      <c r="AVN32" s="33"/>
      <c r="AVO32" s="33"/>
      <c r="AVP32" s="33"/>
      <c r="AVQ32" s="33"/>
      <c r="AVR32" s="33"/>
      <c r="AVS32" s="33"/>
      <c r="AVT32" s="33"/>
      <c r="AVU32" s="33"/>
      <c r="AVV32" s="33"/>
      <c r="AVW32" s="33"/>
      <c r="AVX32" s="33"/>
      <c r="AVY32" s="33"/>
      <c r="AVZ32" s="33"/>
      <c r="AWA32" s="33"/>
      <c r="AWB32" s="33"/>
      <c r="AWC32" s="33"/>
      <c r="AWD32" s="33"/>
      <c r="AWE32" s="33"/>
      <c r="AWF32" s="33"/>
      <c r="AWG32" s="33"/>
      <c r="AWH32" s="33"/>
      <c r="AWI32" s="33"/>
      <c r="AWJ32" s="33"/>
      <c r="AWK32" s="33"/>
      <c r="AWL32" s="33"/>
      <c r="AWM32" s="33"/>
      <c r="AWN32" s="33"/>
      <c r="AWO32" s="33"/>
      <c r="AWP32" s="33"/>
      <c r="AWQ32" s="33"/>
      <c r="AWR32" s="33"/>
      <c r="AWS32" s="33"/>
      <c r="AWT32" s="33"/>
      <c r="AWU32" s="33"/>
      <c r="AWV32" s="33"/>
      <c r="AWW32" s="33"/>
      <c r="AWX32" s="33"/>
      <c r="AWY32" s="33"/>
      <c r="AWZ32" s="33"/>
      <c r="AXA32" s="33"/>
      <c r="AXB32" s="33"/>
      <c r="AXC32" s="33"/>
      <c r="AXD32" s="33"/>
      <c r="AXE32" s="33"/>
      <c r="AXF32" s="33"/>
      <c r="AXG32" s="33"/>
      <c r="AXH32" s="33"/>
      <c r="AXI32" s="33"/>
      <c r="AXJ32" s="33"/>
      <c r="AXK32" s="33"/>
      <c r="AXL32" s="33"/>
      <c r="AXM32" s="33"/>
      <c r="AXN32" s="33"/>
    </row>
    <row r="33" spans="1:1314" s="23" customFormat="1" ht="13.8">
      <c r="A33" s="194"/>
      <c r="B33" s="15"/>
      <c r="C33" s="42"/>
      <c r="D33" s="154"/>
      <c r="E33" s="159"/>
      <c r="F33" s="154"/>
      <c r="G33" s="154"/>
      <c r="H33" s="155">
        <f t="shared" si="17"/>
        <v>0</v>
      </c>
      <c r="I33" s="156"/>
      <c r="J33" s="155">
        <f t="shared" si="18"/>
        <v>0</v>
      </c>
      <c r="K33" s="161"/>
      <c r="L33" s="155">
        <f t="shared" si="19"/>
        <v>0</v>
      </c>
      <c r="M33" s="161"/>
      <c r="N33" s="162">
        <f t="shared" si="24"/>
        <v>0</v>
      </c>
      <c r="O33" s="163"/>
      <c r="P33" s="163"/>
      <c r="Q33" s="194"/>
      <c r="R33" s="15"/>
      <c r="S33" s="33"/>
      <c r="T33" s="33"/>
      <c r="U33" s="33"/>
      <c r="V33" s="33"/>
      <c r="W33" s="33"/>
      <c r="X33" s="33"/>
      <c r="Y33" s="33"/>
      <c r="Z33" s="33"/>
      <c r="AA33" s="33"/>
      <c r="AB33" s="36">
        <f t="shared" si="14"/>
        <v>0</v>
      </c>
      <c r="AC33" s="35">
        <f t="shared" si="21"/>
        <v>0</v>
      </c>
      <c r="AD33" s="35">
        <f t="shared" si="22"/>
        <v>0</v>
      </c>
      <c r="AE33" s="35">
        <f t="shared" si="15"/>
        <v>0</v>
      </c>
      <c r="AF33" s="35">
        <f t="shared" si="23"/>
        <v>0</v>
      </c>
      <c r="AG33" s="35">
        <f>IF('Interactive Analysis Tool'!$C$27="X",0,'Session Reconciliation Summary'!H33*0.005)</f>
        <v>0</v>
      </c>
      <c r="AH33" s="35">
        <f t="shared" si="16"/>
        <v>0</v>
      </c>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c r="GD33" s="33"/>
      <c r="GE33" s="33"/>
      <c r="GF33" s="33"/>
      <c r="GG33" s="33"/>
      <c r="GH33" s="33"/>
      <c r="GI33" s="33"/>
      <c r="GJ33" s="33"/>
      <c r="GK33" s="33"/>
      <c r="GL33" s="33"/>
      <c r="GM33" s="33"/>
      <c r="GN33" s="33"/>
      <c r="GO33" s="33"/>
      <c r="GP33" s="33"/>
      <c r="GQ33" s="33"/>
      <c r="GR33" s="33"/>
      <c r="GS33" s="33"/>
      <c r="GT33" s="33"/>
      <c r="GU33" s="33"/>
      <c r="GV33" s="33"/>
      <c r="GW33" s="33"/>
      <c r="GX33" s="33"/>
      <c r="GY33" s="33"/>
      <c r="GZ33" s="33"/>
      <c r="HA33" s="33"/>
      <c r="HB33" s="33"/>
      <c r="HC33" s="33"/>
      <c r="HD33" s="33"/>
      <c r="HE33" s="33"/>
      <c r="HF33" s="33"/>
      <c r="HG33" s="33"/>
      <c r="HH33" s="33"/>
      <c r="HI33" s="33"/>
      <c r="HJ33" s="33"/>
      <c r="HK33" s="33"/>
      <c r="HL33" s="33"/>
      <c r="HM33" s="33"/>
      <c r="HN33" s="33"/>
      <c r="HO33" s="33"/>
      <c r="HP33" s="33"/>
      <c r="HQ33" s="33"/>
      <c r="HR33" s="33"/>
      <c r="HS33" s="33"/>
      <c r="HT33" s="33"/>
      <c r="HU33" s="33"/>
      <c r="HV33" s="33"/>
      <c r="HW33" s="33"/>
      <c r="HX33" s="33"/>
      <c r="HY33" s="33"/>
      <c r="HZ33" s="33"/>
      <c r="IA33" s="33"/>
      <c r="IB33" s="33"/>
      <c r="IC33" s="33"/>
      <c r="ID33" s="33"/>
      <c r="IE33" s="33"/>
      <c r="IF33" s="33"/>
      <c r="IG33" s="33"/>
      <c r="IH33" s="33"/>
      <c r="II33" s="33"/>
      <c r="IJ33" s="33"/>
      <c r="IK33" s="33"/>
      <c r="IL33" s="33"/>
      <c r="IM33" s="33"/>
      <c r="IN33" s="33"/>
      <c r="IO33" s="33"/>
      <c r="IP33" s="33"/>
      <c r="IQ33" s="33"/>
      <c r="IR33" s="33"/>
      <c r="IS33" s="33"/>
      <c r="IT33" s="33"/>
      <c r="IU33" s="33"/>
      <c r="IV33" s="33"/>
      <c r="IW33" s="33"/>
      <c r="IX33" s="33"/>
      <c r="IY33" s="33"/>
      <c r="IZ33" s="33"/>
      <c r="JA33" s="33"/>
      <c r="JB33" s="33"/>
      <c r="JC33" s="33"/>
      <c r="JD33" s="33"/>
      <c r="JE33" s="33"/>
      <c r="JF33" s="33"/>
      <c r="JG33" s="33"/>
      <c r="JH33" s="33"/>
      <c r="JI33" s="33"/>
      <c r="JJ33" s="33"/>
      <c r="JK33" s="33"/>
      <c r="JL33" s="33"/>
      <c r="JM33" s="33"/>
      <c r="JN33" s="33"/>
      <c r="JO33" s="33"/>
      <c r="JP33" s="33"/>
      <c r="JQ33" s="33"/>
      <c r="JR33" s="33"/>
      <c r="JS33" s="33"/>
      <c r="JT33" s="33"/>
      <c r="JU33" s="33"/>
      <c r="JV33" s="33"/>
      <c r="JW33" s="33"/>
      <c r="JX33" s="33"/>
      <c r="JY33" s="33"/>
      <c r="JZ33" s="33"/>
      <c r="KA33" s="33"/>
      <c r="KB33" s="33"/>
      <c r="KC33" s="33"/>
      <c r="KD33" s="33"/>
      <c r="KE33" s="33"/>
      <c r="KF33" s="33"/>
      <c r="KG33" s="33"/>
      <c r="KH33" s="33"/>
      <c r="KI33" s="33"/>
      <c r="KJ33" s="33"/>
      <c r="KK33" s="33"/>
      <c r="KL33" s="33"/>
      <c r="KM33" s="33"/>
      <c r="KN33" s="33"/>
      <c r="KO33" s="33"/>
      <c r="KP33" s="33"/>
      <c r="KQ33" s="33"/>
      <c r="KR33" s="33"/>
      <c r="KS33" s="33"/>
      <c r="KT33" s="33"/>
      <c r="KU33" s="33"/>
      <c r="KV33" s="33"/>
      <c r="KW33" s="33"/>
      <c r="KX33" s="33"/>
      <c r="KY33" s="33"/>
      <c r="KZ33" s="33"/>
      <c r="LA33" s="33"/>
      <c r="LB33" s="33"/>
      <c r="LC33" s="33"/>
      <c r="LD33" s="33"/>
      <c r="LE33" s="33"/>
      <c r="LF33" s="33"/>
      <c r="LG33" s="33"/>
      <c r="LH33" s="33"/>
      <c r="LI33" s="33"/>
      <c r="LJ33" s="33"/>
      <c r="LK33" s="33"/>
      <c r="LL33" s="33"/>
      <c r="LM33" s="33"/>
      <c r="LN33" s="33"/>
      <c r="LO33" s="33"/>
      <c r="LP33" s="33"/>
      <c r="LQ33" s="33"/>
      <c r="LR33" s="33"/>
      <c r="LS33" s="33"/>
      <c r="LT33" s="33"/>
      <c r="LU33" s="33"/>
      <c r="LV33" s="33"/>
      <c r="LW33" s="33"/>
      <c r="LX33" s="33"/>
      <c r="LY33" s="33"/>
      <c r="LZ33" s="33"/>
      <c r="MA33" s="33"/>
      <c r="MB33" s="33"/>
      <c r="MC33" s="33"/>
      <c r="MD33" s="33"/>
      <c r="ME33" s="33"/>
      <c r="MF33" s="33"/>
      <c r="MG33" s="33"/>
      <c r="MH33" s="33"/>
      <c r="MI33" s="33"/>
      <c r="MJ33" s="33"/>
      <c r="MK33" s="33"/>
      <c r="ML33" s="33"/>
      <c r="MM33" s="33"/>
      <c r="MN33" s="33"/>
      <c r="MO33" s="33"/>
      <c r="MP33" s="33"/>
      <c r="MQ33" s="33"/>
      <c r="MR33" s="33"/>
      <c r="MS33" s="33"/>
      <c r="MT33" s="33"/>
      <c r="MU33" s="33"/>
      <c r="MV33" s="33"/>
      <c r="MW33" s="33"/>
      <c r="MX33" s="33"/>
      <c r="MY33" s="33"/>
      <c r="MZ33" s="33"/>
      <c r="NA33" s="33"/>
      <c r="NB33" s="33"/>
      <c r="NC33" s="33"/>
      <c r="ND33" s="33"/>
      <c r="NE33" s="33"/>
      <c r="NF33" s="33"/>
      <c r="NG33" s="33"/>
      <c r="NH33" s="33"/>
      <c r="NI33" s="33"/>
      <c r="NJ33" s="33"/>
      <c r="NK33" s="33"/>
      <c r="NL33" s="33"/>
      <c r="NM33" s="33"/>
      <c r="NN33" s="33"/>
      <c r="NO33" s="33"/>
      <c r="NP33" s="33"/>
      <c r="NQ33" s="33"/>
      <c r="NR33" s="33"/>
      <c r="NS33" s="33"/>
      <c r="NT33" s="33"/>
      <c r="NU33" s="33"/>
      <c r="NV33" s="33"/>
      <c r="NW33" s="33"/>
      <c r="NX33" s="33"/>
      <c r="NY33" s="33"/>
      <c r="NZ33" s="33"/>
      <c r="OA33" s="33"/>
      <c r="OB33" s="33"/>
      <c r="OC33" s="33"/>
      <c r="OD33" s="33"/>
      <c r="OE33" s="33"/>
      <c r="OF33" s="33"/>
      <c r="OG33" s="33"/>
      <c r="OH33" s="33"/>
      <c r="OI33" s="33"/>
      <c r="OJ33" s="33"/>
      <c r="OK33" s="33"/>
      <c r="OL33" s="33"/>
      <c r="OM33" s="33"/>
      <c r="ON33" s="33"/>
      <c r="OO33" s="33"/>
      <c r="OP33" s="33"/>
      <c r="OQ33" s="33"/>
      <c r="OR33" s="33"/>
      <c r="OS33" s="33"/>
      <c r="OT33" s="33"/>
      <c r="OU33" s="33"/>
      <c r="OV33" s="33"/>
      <c r="OW33" s="33"/>
      <c r="OX33" s="33"/>
      <c r="OY33" s="33"/>
      <c r="OZ33" s="33"/>
      <c r="PA33" s="33"/>
      <c r="PB33" s="33"/>
      <c r="PC33" s="33"/>
      <c r="PD33" s="33"/>
      <c r="PE33" s="33"/>
      <c r="PF33" s="33"/>
      <c r="PG33" s="33"/>
      <c r="PH33" s="33"/>
      <c r="PI33" s="33"/>
      <c r="PJ33" s="33"/>
      <c r="PK33" s="33"/>
      <c r="PL33" s="33"/>
      <c r="PM33" s="33"/>
      <c r="PN33" s="33"/>
      <c r="PO33" s="33"/>
      <c r="PP33" s="33"/>
      <c r="PQ33" s="33"/>
      <c r="PR33" s="33"/>
      <c r="PS33" s="33"/>
      <c r="PT33" s="33"/>
      <c r="PU33" s="33"/>
      <c r="PV33" s="33"/>
      <c r="PW33" s="33"/>
      <c r="PX33" s="33"/>
      <c r="PY33" s="33"/>
      <c r="PZ33" s="33"/>
      <c r="QA33" s="33"/>
      <c r="QB33" s="33"/>
      <c r="QC33" s="33"/>
      <c r="QD33" s="33"/>
      <c r="QE33" s="33"/>
      <c r="QF33" s="33"/>
      <c r="QG33" s="33"/>
      <c r="QH33" s="33"/>
      <c r="QI33" s="33"/>
      <c r="QJ33" s="33"/>
      <c r="QK33" s="33"/>
      <c r="QL33" s="33"/>
      <c r="QM33" s="33"/>
      <c r="QN33" s="33"/>
      <c r="QO33" s="33"/>
      <c r="QP33" s="33"/>
      <c r="QQ33" s="33"/>
      <c r="QR33" s="33"/>
      <c r="QS33" s="33"/>
      <c r="QT33" s="33"/>
      <c r="QU33" s="33"/>
      <c r="QV33" s="33"/>
      <c r="QW33" s="33"/>
      <c r="QX33" s="33"/>
      <c r="QY33" s="33"/>
      <c r="QZ33" s="33"/>
      <c r="RA33" s="33"/>
      <c r="RB33" s="33"/>
      <c r="RC33" s="33"/>
      <c r="RD33" s="33"/>
      <c r="RE33" s="33"/>
      <c r="RF33" s="33"/>
      <c r="RG33" s="33"/>
      <c r="RH33" s="33"/>
      <c r="RI33" s="33"/>
      <c r="RJ33" s="33"/>
      <c r="RK33" s="33"/>
      <c r="RL33" s="33"/>
      <c r="RM33" s="33"/>
      <c r="RN33" s="33"/>
      <c r="RO33" s="33"/>
      <c r="RP33" s="33"/>
      <c r="RQ33" s="33"/>
      <c r="RR33" s="33"/>
      <c r="RS33" s="33"/>
      <c r="RT33" s="33"/>
      <c r="RU33" s="33"/>
      <c r="RV33" s="33"/>
      <c r="RW33" s="33"/>
      <c r="RX33" s="33"/>
      <c r="RY33" s="33"/>
      <c r="RZ33" s="33"/>
      <c r="SA33" s="33"/>
      <c r="SB33" s="33"/>
      <c r="SC33" s="33"/>
      <c r="SD33" s="33"/>
      <c r="SE33" s="33"/>
      <c r="SF33" s="33"/>
      <c r="SG33" s="33"/>
      <c r="SH33" s="33"/>
      <c r="SI33" s="33"/>
      <c r="SJ33" s="33"/>
      <c r="SK33" s="33"/>
      <c r="SL33" s="33"/>
      <c r="SM33" s="33"/>
      <c r="SN33" s="33"/>
      <c r="SO33" s="33"/>
      <c r="SP33" s="33"/>
      <c r="SQ33" s="33"/>
      <c r="SR33" s="33"/>
      <c r="SS33" s="33"/>
      <c r="ST33" s="33"/>
      <c r="SU33" s="33"/>
      <c r="SV33" s="33"/>
      <c r="SW33" s="33"/>
      <c r="SX33" s="33"/>
      <c r="SY33" s="33"/>
      <c r="SZ33" s="33"/>
      <c r="TA33" s="33"/>
      <c r="TB33" s="33"/>
      <c r="TC33" s="33"/>
      <c r="TD33" s="33"/>
      <c r="TE33" s="33"/>
      <c r="TF33" s="33"/>
      <c r="TG33" s="33"/>
      <c r="TH33" s="33"/>
      <c r="TI33" s="33"/>
      <c r="TJ33" s="33"/>
      <c r="TK33" s="33"/>
      <c r="TL33" s="33"/>
      <c r="TM33" s="33"/>
      <c r="TN33" s="33"/>
      <c r="TO33" s="33"/>
      <c r="TP33" s="33"/>
      <c r="TQ33" s="33"/>
      <c r="TR33" s="33"/>
      <c r="TS33" s="33"/>
      <c r="TT33" s="33"/>
      <c r="TU33" s="33"/>
      <c r="TV33" s="33"/>
      <c r="TW33" s="33"/>
      <c r="TX33" s="33"/>
      <c r="TY33" s="33"/>
      <c r="TZ33" s="33"/>
      <c r="UA33" s="33"/>
      <c r="UB33" s="33"/>
      <c r="UC33" s="33"/>
      <c r="UD33" s="33"/>
      <c r="UE33" s="33"/>
      <c r="UF33" s="33"/>
      <c r="UG33" s="33"/>
      <c r="UH33" s="33"/>
      <c r="UI33" s="33"/>
      <c r="UJ33" s="33"/>
      <c r="UK33" s="33"/>
      <c r="UL33" s="33"/>
      <c r="UM33" s="33"/>
      <c r="UN33" s="33"/>
      <c r="UO33" s="33"/>
      <c r="UP33" s="33"/>
      <c r="UQ33" s="33"/>
      <c r="UR33" s="33"/>
      <c r="US33" s="33"/>
      <c r="UT33" s="33"/>
      <c r="UU33" s="33"/>
      <c r="UV33" s="33"/>
      <c r="UW33" s="33"/>
      <c r="UX33" s="33"/>
      <c r="UY33" s="33"/>
      <c r="UZ33" s="33"/>
      <c r="VA33" s="33"/>
      <c r="VB33" s="33"/>
      <c r="VC33" s="33"/>
      <c r="VD33" s="33"/>
      <c r="VE33" s="33"/>
      <c r="VF33" s="33"/>
      <c r="VG33" s="33"/>
      <c r="VH33" s="33"/>
      <c r="VI33" s="33"/>
      <c r="VJ33" s="33"/>
      <c r="VK33" s="33"/>
      <c r="VL33" s="33"/>
      <c r="VM33" s="33"/>
      <c r="VN33" s="33"/>
      <c r="VO33" s="33"/>
      <c r="VP33" s="33"/>
      <c r="VQ33" s="33"/>
      <c r="VR33" s="33"/>
      <c r="VS33" s="33"/>
      <c r="VT33" s="33"/>
      <c r="VU33" s="33"/>
      <c r="VV33" s="33"/>
      <c r="VW33" s="33"/>
      <c r="VX33" s="33"/>
      <c r="VY33" s="33"/>
      <c r="VZ33" s="33"/>
      <c r="WA33" s="33"/>
      <c r="WB33" s="33"/>
      <c r="WC33" s="33"/>
      <c r="WD33" s="33"/>
      <c r="WE33" s="33"/>
      <c r="WF33" s="33"/>
      <c r="WG33" s="33"/>
      <c r="WH33" s="33"/>
      <c r="WI33" s="33"/>
      <c r="WJ33" s="33"/>
      <c r="WK33" s="33"/>
      <c r="WL33" s="33"/>
      <c r="WM33" s="33"/>
      <c r="WN33" s="33"/>
      <c r="WO33" s="33"/>
      <c r="WP33" s="33"/>
      <c r="WQ33" s="33"/>
      <c r="WR33" s="33"/>
      <c r="WS33" s="33"/>
      <c r="WT33" s="33"/>
      <c r="WU33" s="33"/>
      <c r="WV33" s="33"/>
      <c r="WW33" s="33"/>
      <c r="WX33" s="33"/>
      <c r="WY33" s="33"/>
      <c r="WZ33" s="33"/>
      <c r="XA33" s="33"/>
      <c r="XB33" s="33"/>
      <c r="XC33" s="33"/>
      <c r="XD33" s="33"/>
      <c r="XE33" s="33"/>
      <c r="XF33" s="33"/>
      <c r="XG33" s="33"/>
      <c r="XH33" s="33"/>
      <c r="XI33" s="33"/>
      <c r="XJ33" s="33"/>
      <c r="XK33" s="33"/>
      <c r="XL33" s="33"/>
      <c r="XM33" s="33"/>
      <c r="XN33" s="33"/>
      <c r="XO33" s="33"/>
      <c r="XP33" s="33"/>
      <c r="XQ33" s="33"/>
      <c r="XR33" s="33"/>
      <c r="XS33" s="33"/>
      <c r="XT33" s="33"/>
      <c r="XU33" s="33"/>
      <c r="XV33" s="33"/>
      <c r="XW33" s="33"/>
      <c r="XX33" s="33"/>
      <c r="XY33" s="33"/>
      <c r="XZ33" s="33"/>
      <c r="YA33" s="33"/>
      <c r="YB33" s="33"/>
      <c r="YC33" s="33"/>
      <c r="YD33" s="33"/>
      <c r="YE33" s="33"/>
      <c r="YF33" s="33"/>
      <c r="YG33" s="33"/>
      <c r="YH33" s="33"/>
      <c r="YI33" s="33"/>
      <c r="YJ33" s="33"/>
      <c r="YK33" s="33"/>
      <c r="YL33" s="33"/>
      <c r="YM33" s="33"/>
      <c r="YN33" s="33"/>
      <c r="YO33" s="33"/>
      <c r="YP33" s="33"/>
      <c r="YQ33" s="33"/>
      <c r="YR33" s="33"/>
      <c r="YS33" s="33"/>
      <c r="YT33" s="33"/>
      <c r="YU33" s="33"/>
      <c r="YV33" s="33"/>
      <c r="YW33" s="33"/>
      <c r="YX33" s="33"/>
      <c r="YY33" s="33"/>
      <c r="YZ33" s="33"/>
      <c r="ZA33" s="33"/>
      <c r="ZB33" s="33"/>
      <c r="ZC33" s="33"/>
      <c r="ZD33" s="33"/>
      <c r="ZE33" s="33"/>
      <c r="ZF33" s="33"/>
      <c r="ZG33" s="33"/>
      <c r="ZH33" s="33"/>
      <c r="ZI33" s="33"/>
      <c r="ZJ33" s="33"/>
      <c r="ZK33" s="33"/>
      <c r="ZL33" s="33"/>
      <c r="ZM33" s="33"/>
      <c r="ZN33" s="33"/>
      <c r="ZO33" s="33"/>
      <c r="ZP33" s="33"/>
      <c r="ZQ33" s="33"/>
      <c r="ZR33" s="33"/>
      <c r="ZS33" s="33"/>
      <c r="ZT33" s="33"/>
      <c r="ZU33" s="33"/>
      <c r="ZV33" s="33"/>
      <c r="ZW33" s="33"/>
      <c r="ZX33" s="33"/>
      <c r="ZY33" s="33"/>
      <c r="ZZ33" s="33"/>
      <c r="AAA33" s="33"/>
      <c r="AAB33" s="33"/>
      <c r="AAC33" s="33"/>
      <c r="AAD33" s="33"/>
      <c r="AAE33" s="33"/>
      <c r="AAF33" s="33"/>
      <c r="AAG33" s="33"/>
      <c r="AAH33" s="33"/>
      <c r="AAI33" s="33"/>
      <c r="AAJ33" s="33"/>
      <c r="AAK33" s="33"/>
      <c r="AAL33" s="33"/>
      <c r="AAM33" s="33"/>
      <c r="AAN33" s="33"/>
      <c r="AAO33" s="33"/>
      <c r="AAP33" s="33"/>
      <c r="AAQ33" s="33"/>
      <c r="AAR33" s="33"/>
      <c r="AAS33" s="33"/>
      <c r="AAT33" s="33"/>
      <c r="AAU33" s="33"/>
      <c r="AAV33" s="33"/>
      <c r="AAW33" s="33"/>
      <c r="AAX33" s="33"/>
      <c r="AAY33" s="33"/>
      <c r="AAZ33" s="33"/>
      <c r="ABA33" s="33"/>
      <c r="ABB33" s="33"/>
      <c r="ABC33" s="33"/>
      <c r="ABD33" s="33"/>
      <c r="ABE33" s="33"/>
      <c r="ABF33" s="33"/>
      <c r="ABG33" s="33"/>
      <c r="ABH33" s="33"/>
      <c r="ABI33" s="33"/>
      <c r="ABJ33" s="33"/>
      <c r="ABK33" s="33"/>
      <c r="ABL33" s="33"/>
      <c r="ABM33" s="33"/>
      <c r="ABN33" s="33"/>
      <c r="ABO33" s="33"/>
      <c r="ABP33" s="33"/>
      <c r="ABQ33" s="33"/>
      <c r="ABR33" s="33"/>
      <c r="ABS33" s="33"/>
      <c r="ABT33" s="33"/>
      <c r="ABU33" s="33"/>
      <c r="ABV33" s="33"/>
      <c r="ABW33" s="33"/>
      <c r="ABX33" s="33"/>
      <c r="ABY33" s="33"/>
      <c r="ABZ33" s="33"/>
      <c r="ACA33" s="33"/>
      <c r="ACB33" s="33"/>
      <c r="ACC33" s="33"/>
      <c r="ACD33" s="33"/>
      <c r="ACE33" s="33"/>
      <c r="ACF33" s="33"/>
      <c r="ACG33" s="33"/>
      <c r="ACH33" s="33"/>
      <c r="ACI33" s="33"/>
      <c r="ACJ33" s="33"/>
      <c r="ACK33" s="33"/>
      <c r="ACL33" s="33"/>
      <c r="ACM33" s="33"/>
      <c r="ACN33" s="33"/>
      <c r="ACO33" s="33"/>
      <c r="ACP33" s="33"/>
      <c r="ACQ33" s="33"/>
      <c r="ACR33" s="33"/>
      <c r="ACS33" s="33"/>
      <c r="ACT33" s="33"/>
      <c r="ACU33" s="33"/>
      <c r="ACV33" s="33"/>
      <c r="ACW33" s="33"/>
      <c r="ACX33" s="33"/>
      <c r="ACY33" s="33"/>
      <c r="ACZ33" s="33"/>
      <c r="ADA33" s="33"/>
      <c r="ADB33" s="33"/>
      <c r="ADC33" s="33"/>
      <c r="ADD33" s="33"/>
      <c r="ADE33" s="33"/>
      <c r="ADF33" s="33"/>
      <c r="ADG33" s="33"/>
      <c r="ADH33" s="33"/>
      <c r="ADI33" s="33"/>
      <c r="ADJ33" s="33"/>
      <c r="ADK33" s="33"/>
      <c r="ADL33" s="33"/>
      <c r="ADM33" s="33"/>
      <c r="ADN33" s="33"/>
      <c r="ADO33" s="33"/>
      <c r="ADP33" s="33"/>
      <c r="ADQ33" s="33"/>
      <c r="ADR33" s="33"/>
      <c r="ADS33" s="33"/>
      <c r="ADT33" s="33"/>
      <c r="ADU33" s="33"/>
      <c r="ADV33" s="33"/>
      <c r="ADW33" s="33"/>
      <c r="ADX33" s="33"/>
      <c r="ADY33" s="33"/>
      <c r="ADZ33" s="33"/>
      <c r="AEA33" s="33"/>
      <c r="AEB33" s="33"/>
      <c r="AEC33" s="33"/>
      <c r="AED33" s="33"/>
      <c r="AEE33" s="33"/>
      <c r="AEF33" s="33"/>
      <c r="AEG33" s="33"/>
      <c r="AEH33" s="33"/>
      <c r="AEI33" s="33"/>
      <c r="AEJ33" s="33"/>
      <c r="AEK33" s="33"/>
      <c r="AEL33" s="33"/>
      <c r="AEM33" s="33"/>
      <c r="AEN33" s="33"/>
      <c r="AEO33" s="33"/>
      <c r="AEP33" s="33"/>
      <c r="AEQ33" s="33"/>
      <c r="AER33" s="33"/>
      <c r="AES33" s="33"/>
      <c r="AET33" s="33"/>
      <c r="AEU33" s="33"/>
      <c r="AEV33" s="33"/>
      <c r="AEW33" s="33"/>
      <c r="AEX33" s="33"/>
      <c r="AEY33" s="33"/>
      <c r="AEZ33" s="33"/>
      <c r="AFA33" s="33"/>
      <c r="AFB33" s="33"/>
      <c r="AFC33" s="33"/>
      <c r="AFD33" s="33"/>
      <c r="AFE33" s="33"/>
      <c r="AFF33" s="33"/>
      <c r="AFG33" s="33"/>
      <c r="AFH33" s="33"/>
      <c r="AFI33" s="33"/>
      <c r="AFJ33" s="33"/>
      <c r="AFK33" s="33"/>
      <c r="AFL33" s="33"/>
      <c r="AFM33" s="33"/>
      <c r="AFN33" s="33"/>
      <c r="AFO33" s="33"/>
      <c r="AFP33" s="33"/>
      <c r="AFQ33" s="33"/>
      <c r="AFR33" s="33"/>
      <c r="AFS33" s="33"/>
      <c r="AFT33" s="33"/>
      <c r="AFU33" s="33"/>
      <c r="AFV33" s="33"/>
      <c r="AFW33" s="33"/>
      <c r="AFX33" s="33"/>
      <c r="AFY33" s="33"/>
      <c r="AFZ33" s="33"/>
      <c r="AGA33" s="33"/>
      <c r="AGB33" s="33"/>
      <c r="AGC33" s="33"/>
      <c r="AGD33" s="33"/>
      <c r="AGE33" s="33"/>
      <c r="AGF33" s="33"/>
      <c r="AGG33" s="33"/>
      <c r="AGH33" s="33"/>
      <c r="AGI33" s="33"/>
      <c r="AGJ33" s="33"/>
      <c r="AGK33" s="33"/>
      <c r="AGL33" s="33"/>
      <c r="AGM33" s="33"/>
      <c r="AGN33" s="33"/>
      <c r="AGO33" s="33"/>
      <c r="AGP33" s="33"/>
      <c r="AGQ33" s="33"/>
      <c r="AGR33" s="33"/>
      <c r="AGS33" s="33"/>
      <c r="AGT33" s="33"/>
      <c r="AGU33" s="33"/>
      <c r="AGV33" s="33"/>
      <c r="AGW33" s="33"/>
      <c r="AGX33" s="33"/>
      <c r="AGY33" s="33"/>
      <c r="AGZ33" s="33"/>
      <c r="AHA33" s="33"/>
      <c r="AHB33" s="33"/>
      <c r="AHC33" s="33"/>
      <c r="AHD33" s="33"/>
      <c r="AHE33" s="33"/>
      <c r="AHF33" s="33"/>
      <c r="AHG33" s="33"/>
      <c r="AHH33" s="33"/>
      <c r="AHI33" s="33"/>
      <c r="AHJ33" s="33"/>
      <c r="AHK33" s="33"/>
      <c r="AHL33" s="33"/>
      <c r="AHM33" s="33"/>
      <c r="AHN33" s="33"/>
      <c r="AHO33" s="33"/>
      <c r="AHP33" s="33"/>
      <c r="AHQ33" s="33"/>
      <c r="AHR33" s="33"/>
      <c r="AHS33" s="33"/>
      <c r="AHT33" s="33"/>
      <c r="AHU33" s="33"/>
      <c r="AHV33" s="33"/>
      <c r="AHW33" s="33"/>
      <c r="AHX33" s="33"/>
      <c r="AHY33" s="33"/>
      <c r="AHZ33" s="33"/>
      <c r="AIA33" s="33"/>
      <c r="AIB33" s="33"/>
      <c r="AIC33" s="33"/>
      <c r="AID33" s="33"/>
      <c r="AIE33" s="33"/>
      <c r="AIF33" s="33"/>
      <c r="AIG33" s="33"/>
      <c r="AIH33" s="33"/>
      <c r="AII33" s="33"/>
      <c r="AIJ33" s="33"/>
      <c r="AIK33" s="33"/>
      <c r="AIL33" s="33"/>
      <c r="AIM33" s="33"/>
      <c r="AIN33" s="33"/>
      <c r="AIO33" s="33"/>
      <c r="AIP33" s="33"/>
      <c r="AIQ33" s="33"/>
      <c r="AIR33" s="33"/>
      <c r="AIS33" s="33"/>
      <c r="AIT33" s="33"/>
      <c r="AIU33" s="33"/>
      <c r="AIV33" s="33"/>
      <c r="AIW33" s="33"/>
      <c r="AIX33" s="33"/>
      <c r="AIY33" s="33"/>
      <c r="AIZ33" s="33"/>
      <c r="AJA33" s="33"/>
      <c r="AJB33" s="33"/>
      <c r="AJC33" s="33"/>
      <c r="AJD33" s="33"/>
      <c r="AJE33" s="33"/>
      <c r="AJF33" s="33"/>
      <c r="AJG33" s="33"/>
      <c r="AJH33" s="33"/>
      <c r="AJI33" s="33"/>
      <c r="AJJ33" s="33"/>
      <c r="AJK33" s="33"/>
      <c r="AJL33" s="33"/>
      <c r="AJM33" s="33"/>
      <c r="AJN33" s="33"/>
      <c r="AJO33" s="33"/>
      <c r="AJP33" s="33"/>
      <c r="AJQ33" s="33"/>
      <c r="AJR33" s="33"/>
      <c r="AJS33" s="33"/>
      <c r="AJT33" s="33"/>
      <c r="AJU33" s="33"/>
      <c r="AJV33" s="33"/>
      <c r="AJW33" s="33"/>
      <c r="AJX33" s="33"/>
      <c r="AJY33" s="33"/>
      <c r="AJZ33" s="33"/>
      <c r="AKA33" s="33"/>
      <c r="AKB33" s="33"/>
      <c r="AKC33" s="33"/>
      <c r="AKD33" s="33"/>
      <c r="AKE33" s="33"/>
      <c r="AKF33" s="33"/>
      <c r="AKG33" s="33"/>
      <c r="AKH33" s="33"/>
      <c r="AKI33" s="33"/>
      <c r="AKJ33" s="33"/>
      <c r="AKK33" s="33"/>
      <c r="AKL33" s="33"/>
      <c r="AKM33" s="33"/>
      <c r="AKN33" s="33"/>
      <c r="AKO33" s="33"/>
      <c r="AKP33" s="33"/>
      <c r="AKQ33" s="33"/>
      <c r="AKR33" s="33"/>
      <c r="AKS33" s="33"/>
      <c r="AKT33" s="33"/>
      <c r="AKU33" s="33"/>
      <c r="AKV33" s="33"/>
      <c r="AKW33" s="33"/>
      <c r="AKX33" s="33"/>
      <c r="AKY33" s="33"/>
      <c r="AKZ33" s="33"/>
      <c r="ALA33" s="33"/>
      <c r="ALB33" s="33"/>
      <c r="ALC33" s="33"/>
      <c r="ALD33" s="33"/>
      <c r="ALE33" s="33"/>
      <c r="ALF33" s="33"/>
      <c r="ALG33" s="33"/>
      <c r="ALH33" s="33"/>
      <c r="ALI33" s="33"/>
      <c r="ALJ33" s="33"/>
      <c r="ALK33" s="33"/>
      <c r="ALL33" s="33"/>
      <c r="ALM33" s="33"/>
      <c r="ALN33" s="33"/>
      <c r="ALO33" s="33"/>
      <c r="ALP33" s="33"/>
      <c r="ALQ33" s="33"/>
      <c r="ALR33" s="33"/>
      <c r="ALS33" s="33"/>
      <c r="ALT33" s="33"/>
      <c r="ALU33" s="33"/>
      <c r="ALV33" s="33"/>
      <c r="ALW33" s="33"/>
      <c r="ALX33" s="33"/>
      <c r="ALY33" s="33"/>
      <c r="ALZ33" s="33"/>
      <c r="AMA33" s="33"/>
      <c r="AMB33" s="33"/>
      <c r="AMC33" s="33"/>
      <c r="AMD33" s="33"/>
      <c r="AME33" s="33"/>
      <c r="AMF33" s="33"/>
      <c r="AMG33" s="33"/>
      <c r="AMH33" s="33"/>
      <c r="AMI33" s="33"/>
      <c r="AMJ33" s="33"/>
      <c r="AMK33" s="33"/>
      <c r="AML33" s="33"/>
      <c r="AMM33" s="33"/>
      <c r="AMN33" s="33"/>
      <c r="AMO33" s="33"/>
      <c r="AMP33" s="33"/>
      <c r="AMQ33" s="33"/>
      <c r="AMR33" s="33"/>
      <c r="AMS33" s="33"/>
      <c r="AMT33" s="33"/>
      <c r="AMU33" s="33"/>
      <c r="AMV33" s="33"/>
      <c r="AMW33" s="33"/>
      <c r="AMX33" s="33"/>
      <c r="AMY33" s="33"/>
      <c r="AMZ33" s="33"/>
      <c r="ANA33" s="33"/>
      <c r="ANB33" s="33"/>
      <c r="ANC33" s="33"/>
      <c r="AND33" s="33"/>
      <c r="ANE33" s="33"/>
      <c r="ANF33" s="33"/>
      <c r="ANG33" s="33"/>
      <c r="ANH33" s="33"/>
      <c r="ANI33" s="33"/>
      <c r="ANJ33" s="33"/>
      <c r="ANK33" s="33"/>
      <c r="ANL33" s="33"/>
      <c r="ANM33" s="33"/>
      <c r="ANN33" s="33"/>
      <c r="ANO33" s="33"/>
      <c r="ANP33" s="33"/>
      <c r="ANQ33" s="33"/>
      <c r="ANR33" s="33"/>
      <c r="ANS33" s="33"/>
      <c r="ANT33" s="33"/>
      <c r="ANU33" s="33"/>
      <c r="ANV33" s="33"/>
      <c r="ANW33" s="33"/>
      <c r="ANX33" s="33"/>
      <c r="ANY33" s="33"/>
      <c r="ANZ33" s="33"/>
      <c r="AOA33" s="33"/>
      <c r="AOB33" s="33"/>
      <c r="AOC33" s="33"/>
      <c r="AOD33" s="33"/>
      <c r="AOE33" s="33"/>
      <c r="AOF33" s="33"/>
      <c r="AOG33" s="33"/>
      <c r="AOH33" s="33"/>
      <c r="AOI33" s="33"/>
      <c r="AOJ33" s="33"/>
      <c r="AOK33" s="33"/>
      <c r="AOL33" s="33"/>
      <c r="AOM33" s="33"/>
      <c r="AON33" s="33"/>
      <c r="AOO33" s="33"/>
      <c r="AOP33" s="33"/>
      <c r="AOQ33" s="33"/>
      <c r="AOR33" s="33"/>
      <c r="AOS33" s="33"/>
      <c r="AOT33" s="33"/>
      <c r="AOU33" s="33"/>
      <c r="AOV33" s="33"/>
      <c r="AOW33" s="33"/>
      <c r="AOX33" s="33"/>
      <c r="AOY33" s="33"/>
      <c r="AOZ33" s="33"/>
      <c r="APA33" s="33"/>
      <c r="APB33" s="33"/>
      <c r="APC33" s="33"/>
      <c r="APD33" s="33"/>
      <c r="APE33" s="33"/>
      <c r="APF33" s="33"/>
      <c r="APG33" s="33"/>
      <c r="APH33" s="33"/>
      <c r="API33" s="33"/>
      <c r="APJ33" s="33"/>
      <c r="APK33" s="33"/>
      <c r="APL33" s="33"/>
      <c r="APM33" s="33"/>
      <c r="APN33" s="33"/>
      <c r="APO33" s="33"/>
      <c r="APP33" s="33"/>
      <c r="APQ33" s="33"/>
      <c r="APR33" s="33"/>
      <c r="APS33" s="33"/>
      <c r="APT33" s="33"/>
      <c r="APU33" s="33"/>
      <c r="APV33" s="33"/>
      <c r="APW33" s="33"/>
      <c r="APX33" s="33"/>
      <c r="APY33" s="33"/>
      <c r="APZ33" s="33"/>
      <c r="AQA33" s="33"/>
      <c r="AQB33" s="33"/>
      <c r="AQC33" s="33"/>
      <c r="AQD33" s="33"/>
      <c r="AQE33" s="33"/>
      <c r="AQF33" s="33"/>
      <c r="AQG33" s="33"/>
      <c r="AQH33" s="33"/>
      <c r="AQI33" s="33"/>
      <c r="AQJ33" s="33"/>
      <c r="AQK33" s="33"/>
      <c r="AQL33" s="33"/>
      <c r="AQM33" s="33"/>
      <c r="AQN33" s="33"/>
      <c r="AQO33" s="33"/>
      <c r="AQP33" s="33"/>
      <c r="AQQ33" s="33"/>
      <c r="AQR33" s="33"/>
      <c r="AQS33" s="33"/>
      <c r="AQT33" s="33"/>
      <c r="AQU33" s="33"/>
      <c r="AQV33" s="33"/>
      <c r="AQW33" s="33"/>
      <c r="AQX33" s="33"/>
      <c r="AQY33" s="33"/>
      <c r="AQZ33" s="33"/>
      <c r="ARA33" s="33"/>
      <c r="ARB33" s="33"/>
      <c r="ARC33" s="33"/>
      <c r="ARD33" s="33"/>
      <c r="ARE33" s="33"/>
      <c r="ARF33" s="33"/>
      <c r="ARG33" s="33"/>
      <c r="ARH33" s="33"/>
      <c r="ARI33" s="33"/>
      <c r="ARJ33" s="33"/>
      <c r="ARK33" s="33"/>
      <c r="ARL33" s="33"/>
      <c r="ARM33" s="33"/>
      <c r="ARN33" s="33"/>
      <c r="ARO33" s="33"/>
      <c r="ARP33" s="33"/>
      <c r="ARQ33" s="33"/>
      <c r="ARR33" s="33"/>
      <c r="ARS33" s="33"/>
      <c r="ART33" s="33"/>
      <c r="ARU33" s="33"/>
      <c r="ARV33" s="33"/>
      <c r="ARW33" s="33"/>
      <c r="ARX33" s="33"/>
      <c r="ARY33" s="33"/>
      <c r="ARZ33" s="33"/>
      <c r="ASA33" s="33"/>
      <c r="ASB33" s="33"/>
      <c r="ASC33" s="33"/>
      <c r="ASD33" s="33"/>
      <c r="ASE33" s="33"/>
      <c r="ASF33" s="33"/>
      <c r="ASG33" s="33"/>
      <c r="ASH33" s="33"/>
      <c r="ASI33" s="33"/>
      <c r="ASJ33" s="33"/>
      <c r="ASK33" s="33"/>
      <c r="ASL33" s="33"/>
      <c r="ASM33" s="33"/>
      <c r="ASN33" s="33"/>
      <c r="ASO33" s="33"/>
      <c r="ASP33" s="33"/>
      <c r="ASQ33" s="33"/>
      <c r="ASR33" s="33"/>
      <c r="ASS33" s="33"/>
      <c r="AST33" s="33"/>
      <c r="ASU33" s="33"/>
      <c r="ASV33" s="33"/>
      <c r="ASW33" s="33"/>
      <c r="ASX33" s="33"/>
      <c r="ASY33" s="33"/>
      <c r="ASZ33" s="33"/>
      <c r="ATA33" s="33"/>
      <c r="ATB33" s="33"/>
      <c r="ATC33" s="33"/>
      <c r="ATD33" s="33"/>
      <c r="ATE33" s="33"/>
      <c r="ATF33" s="33"/>
      <c r="ATG33" s="33"/>
      <c r="ATH33" s="33"/>
      <c r="ATI33" s="33"/>
      <c r="ATJ33" s="33"/>
      <c r="ATK33" s="33"/>
      <c r="ATL33" s="33"/>
      <c r="ATM33" s="33"/>
      <c r="ATN33" s="33"/>
      <c r="ATO33" s="33"/>
      <c r="ATP33" s="33"/>
      <c r="ATQ33" s="33"/>
      <c r="ATR33" s="33"/>
      <c r="ATS33" s="33"/>
      <c r="ATT33" s="33"/>
      <c r="ATU33" s="33"/>
      <c r="ATV33" s="33"/>
      <c r="ATW33" s="33"/>
      <c r="ATX33" s="33"/>
      <c r="ATY33" s="33"/>
      <c r="ATZ33" s="33"/>
      <c r="AUA33" s="33"/>
      <c r="AUB33" s="33"/>
      <c r="AUC33" s="33"/>
      <c r="AUD33" s="33"/>
      <c r="AUE33" s="33"/>
      <c r="AUF33" s="33"/>
      <c r="AUG33" s="33"/>
      <c r="AUH33" s="33"/>
      <c r="AUI33" s="33"/>
      <c r="AUJ33" s="33"/>
      <c r="AUK33" s="33"/>
      <c r="AUL33" s="33"/>
      <c r="AUM33" s="33"/>
      <c r="AUN33" s="33"/>
      <c r="AUO33" s="33"/>
      <c r="AUP33" s="33"/>
      <c r="AUQ33" s="33"/>
      <c r="AUR33" s="33"/>
      <c r="AUS33" s="33"/>
      <c r="AUT33" s="33"/>
      <c r="AUU33" s="33"/>
      <c r="AUV33" s="33"/>
      <c r="AUW33" s="33"/>
      <c r="AUX33" s="33"/>
      <c r="AUY33" s="33"/>
      <c r="AUZ33" s="33"/>
      <c r="AVA33" s="33"/>
      <c r="AVB33" s="33"/>
      <c r="AVC33" s="33"/>
      <c r="AVD33" s="33"/>
      <c r="AVE33" s="33"/>
      <c r="AVF33" s="33"/>
      <c r="AVG33" s="33"/>
      <c r="AVH33" s="33"/>
      <c r="AVI33" s="33"/>
      <c r="AVJ33" s="33"/>
      <c r="AVK33" s="33"/>
      <c r="AVL33" s="33"/>
      <c r="AVM33" s="33"/>
      <c r="AVN33" s="33"/>
      <c r="AVO33" s="33"/>
      <c r="AVP33" s="33"/>
      <c r="AVQ33" s="33"/>
      <c r="AVR33" s="33"/>
      <c r="AVS33" s="33"/>
      <c r="AVT33" s="33"/>
      <c r="AVU33" s="33"/>
      <c r="AVV33" s="33"/>
      <c r="AVW33" s="33"/>
      <c r="AVX33" s="33"/>
      <c r="AVY33" s="33"/>
      <c r="AVZ33" s="33"/>
      <c r="AWA33" s="33"/>
      <c r="AWB33" s="33"/>
      <c r="AWC33" s="33"/>
      <c r="AWD33" s="33"/>
      <c r="AWE33" s="33"/>
      <c r="AWF33" s="33"/>
      <c r="AWG33" s="33"/>
      <c r="AWH33" s="33"/>
      <c r="AWI33" s="33"/>
      <c r="AWJ33" s="33"/>
      <c r="AWK33" s="33"/>
      <c r="AWL33" s="33"/>
      <c r="AWM33" s="33"/>
      <c r="AWN33" s="33"/>
      <c r="AWO33" s="33"/>
      <c r="AWP33" s="33"/>
      <c r="AWQ33" s="33"/>
      <c r="AWR33" s="33"/>
      <c r="AWS33" s="33"/>
      <c r="AWT33" s="33"/>
      <c r="AWU33" s="33"/>
      <c r="AWV33" s="33"/>
      <c r="AWW33" s="33"/>
      <c r="AWX33" s="33"/>
      <c r="AWY33" s="33"/>
      <c r="AWZ33" s="33"/>
      <c r="AXA33" s="33"/>
      <c r="AXB33" s="33"/>
      <c r="AXC33" s="33"/>
      <c r="AXD33" s="33"/>
      <c r="AXE33" s="33"/>
      <c r="AXF33" s="33"/>
      <c r="AXG33" s="33"/>
      <c r="AXH33" s="33"/>
      <c r="AXI33" s="33"/>
      <c r="AXJ33" s="33"/>
      <c r="AXK33" s="33"/>
      <c r="AXL33" s="33"/>
      <c r="AXM33" s="33"/>
      <c r="AXN33" s="33"/>
    </row>
    <row r="34" spans="1:1314" s="23" customFormat="1" ht="13.8">
      <c r="A34" s="194"/>
      <c r="B34" s="15"/>
      <c r="C34" s="42"/>
      <c r="D34" s="154"/>
      <c r="E34" s="159"/>
      <c r="F34" s="154"/>
      <c r="G34" s="154"/>
      <c r="H34" s="155">
        <f t="shared" si="17"/>
        <v>0</v>
      </c>
      <c r="I34" s="156"/>
      <c r="J34" s="155">
        <f t="shared" si="18"/>
        <v>0</v>
      </c>
      <c r="K34" s="161"/>
      <c r="L34" s="155">
        <f t="shared" si="19"/>
        <v>0</v>
      </c>
      <c r="M34" s="161"/>
      <c r="N34" s="162">
        <f t="shared" si="24"/>
        <v>0</v>
      </c>
      <c r="O34" s="163"/>
      <c r="P34" s="163"/>
      <c r="Q34" s="194"/>
      <c r="R34" s="15"/>
      <c r="S34" s="33"/>
      <c r="T34" s="33"/>
      <c r="U34" s="33"/>
      <c r="V34" s="33"/>
      <c r="W34" s="33"/>
      <c r="X34" s="33"/>
      <c r="Y34" s="33"/>
      <c r="Z34" s="33"/>
      <c r="AA34" s="33"/>
      <c r="AB34" s="36">
        <f t="shared" si="14"/>
        <v>0</v>
      </c>
      <c r="AC34" s="35">
        <f t="shared" si="21"/>
        <v>0</v>
      </c>
      <c r="AD34" s="35">
        <f t="shared" si="22"/>
        <v>0</v>
      </c>
      <c r="AE34" s="35">
        <f t="shared" si="15"/>
        <v>0</v>
      </c>
      <c r="AF34" s="35">
        <f t="shared" si="23"/>
        <v>0</v>
      </c>
      <c r="AG34" s="35">
        <f>IF('Interactive Analysis Tool'!$C$27="X",0,'Session Reconciliation Summary'!H34*0.005)</f>
        <v>0</v>
      </c>
      <c r="AH34" s="35">
        <f t="shared" si="16"/>
        <v>0</v>
      </c>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c r="DR34" s="33"/>
      <c r="DS34" s="33"/>
      <c r="DT34" s="33"/>
      <c r="DU34" s="33"/>
      <c r="DV34" s="33"/>
      <c r="DW34" s="33"/>
      <c r="DX34" s="33"/>
      <c r="DY34" s="33"/>
      <c r="DZ34" s="33"/>
      <c r="EA34" s="33"/>
      <c r="EB34" s="33"/>
      <c r="EC34" s="33"/>
      <c r="ED34" s="33"/>
      <c r="EE34" s="33"/>
      <c r="EF34" s="33"/>
      <c r="EG34" s="33"/>
      <c r="EH34" s="33"/>
      <c r="EI34" s="33"/>
      <c r="EJ34" s="33"/>
      <c r="EK34" s="33"/>
      <c r="EL34" s="33"/>
      <c r="EM34" s="33"/>
      <c r="EN34" s="33"/>
      <c r="EO34" s="33"/>
      <c r="EP34" s="33"/>
      <c r="EQ34" s="33"/>
      <c r="ER34" s="33"/>
      <c r="ES34" s="33"/>
      <c r="ET34" s="33"/>
      <c r="EU34" s="33"/>
      <c r="EV34" s="33"/>
      <c r="EW34" s="33"/>
      <c r="EX34" s="33"/>
      <c r="EY34" s="33"/>
      <c r="EZ34" s="33"/>
      <c r="FA34" s="33"/>
      <c r="FB34" s="33"/>
      <c r="FC34" s="33"/>
      <c r="FD34" s="33"/>
      <c r="FE34" s="33"/>
      <c r="FF34" s="33"/>
      <c r="FG34" s="33"/>
      <c r="FH34" s="33"/>
      <c r="FI34" s="33"/>
      <c r="FJ34" s="33"/>
      <c r="FK34" s="33"/>
      <c r="FL34" s="33"/>
      <c r="FM34" s="33"/>
      <c r="FN34" s="33"/>
      <c r="FO34" s="33"/>
      <c r="FP34" s="33"/>
      <c r="FQ34" s="33"/>
      <c r="FR34" s="33"/>
      <c r="FS34" s="33"/>
      <c r="FT34" s="33"/>
      <c r="FU34" s="33"/>
      <c r="FV34" s="33"/>
      <c r="FW34" s="33"/>
      <c r="FX34" s="33"/>
      <c r="FY34" s="33"/>
      <c r="FZ34" s="33"/>
      <c r="GA34" s="33"/>
      <c r="GB34" s="33"/>
      <c r="GC34" s="33"/>
      <c r="GD34" s="33"/>
      <c r="GE34" s="33"/>
      <c r="GF34" s="33"/>
      <c r="GG34" s="33"/>
      <c r="GH34" s="33"/>
      <c r="GI34" s="33"/>
      <c r="GJ34" s="33"/>
      <c r="GK34" s="33"/>
      <c r="GL34" s="33"/>
      <c r="GM34" s="33"/>
      <c r="GN34" s="33"/>
      <c r="GO34" s="33"/>
      <c r="GP34" s="33"/>
      <c r="GQ34" s="33"/>
      <c r="GR34" s="33"/>
      <c r="GS34" s="33"/>
      <c r="GT34" s="33"/>
      <c r="GU34" s="33"/>
      <c r="GV34" s="33"/>
      <c r="GW34" s="33"/>
      <c r="GX34" s="33"/>
      <c r="GY34" s="33"/>
      <c r="GZ34" s="33"/>
      <c r="HA34" s="33"/>
      <c r="HB34" s="33"/>
      <c r="HC34" s="33"/>
      <c r="HD34" s="33"/>
      <c r="HE34" s="33"/>
      <c r="HF34" s="33"/>
      <c r="HG34" s="33"/>
      <c r="HH34" s="33"/>
      <c r="HI34" s="33"/>
      <c r="HJ34" s="33"/>
      <c r="HK34" s="33"/>
      <c r="HL34" s="33"/>
      <c r="HM34" s="33"/>
      <c r="HN34" s="33"/>
      <c r="HO34" s="33"/>
      <c r="HP34" s="33"/>
      <c r="HQ34" s="33"/>
      <c r="HR34" s="33"/>
      <c r="HS34" s="33"/>
      <c r="HT34" s="33"/>
      <c r="HU34" s="33"/>
      <c r="HV34" s="33"/>
      <c r="HW34" s="33"/>
      <c r="HX34" s="33"/>
      <c r="HY34" s="33"/>
      <c r="HZ34" s="33"/>
      <c r="IA34" s="33"/>
      <c r="IB34" s="33"/>
      <c r="IC34" s="33"/>
      <c r="ID34" s="33"/>
      <c r="IE34" s="33"/>
      <c r="IF34" s="33"/>
      <c r="IG34" s="33"/>
      <c r="IH34" s="33"/>
      <c r="II34" s="33"/>
      <c r="IJ34" s="33"/>
      <c r="IK34" s="33"/>
      <c r="IL34" s="33"/>
      <c r="IM34" s="33"/>
      <c r="IN34" s="33"/>
      <c r="IO34" s="33"/>
      <c r="IP34" s="33"/>
      <c r="IQ34" s="33"/>
      <c r="IR34" s="33"/>
      <c r="IS34" s="33"/>
      <c r="IT34" s="33"/>
      <c r="IU34" s="33"/>
      <c r="IV34" s="33"/>
      <c r="IW34" s="33"/>
      <c r="IX34" s="33"/>
      <c r="IY34" s="33"/>
      <c r="IZ34" s="33"/>
      <c r="JA34" s="33"/>
      <c r="JB34" s="33"/>
      <c r="JC34" s="33"/>
      <c r="JD34" s="33"/>
      <c r="JE34" s="33"/>
      <c r="JF34" s="33"/>
      <c r="JG34" s="33"/>
      <c r="JH34" s="33"/>
      <c r="JI34" s="33"/>
      <c r="JJ34" s="33"/>
      <c r="JK34" s="33"/>
      <c r="JL34" s="33"/>
      <c r="JM34" s="33"/>
      <c r="JN34" s="33"/>
      <c r="JO34" s="33"/>
      <c r="JP34" s="33"/>
      <c r="JQ34" s="33"/>
      <c r="JR34" s="33"/>
      <c r="JS34" s="33"/>
      <c r="JT34" s="33"/>
      <c r="JU34" s="33"/>
      <c r="JV34" s="33"/>
      <c r="JW34" s="33"/>
      <c r="JX34" s="33"/>
      <c r="JY34" s="33"/>
      <c r="JZ34" s="33"/>
      <c r="KA34" s="33"/>
      <c r="KB34" s="33"/>
      <c r="KC34" s="33"/>
      <c r="KD34" s="33"/>
      <c r="KE34" s="33"/>
      <c r="KF34" s="33"/>
      <c r="KG34" s="33"/>
      <c r="KH34" s="33"/>
      <c r="KI34" s="33"/>
      <c r="KJ34" s="33"/>
      <c r="KK34" s="33"/>
      <c r="KL34" s="33"/>
      <c r="KM34" s="33"/>
      <c r="KN34" s="33"/>
      <c r="KO34" s="33"/>
      <c r="KP34" s="33"/>
      <c r="KQ34" s="33"/>
      <c r="KR34" s="33"/>
      <c r="KS34" s="33"/>
      <c r="KT34" s="33"/>
      <c r="KU34" s="33"/>
      <c r="KV34" s="33"/>
      <c r="KW34" s="33"/>
      <c r="KX34" s="33"/>
      <c r="KY34" s="33"/>
      <c r="KZ34" s="33"/>
      <c r="LA34" s="33"/>
      <c r="LB34" s="33"/>
      <c r="LC34" s="33"/>
      <c r="LD34" s="33"/>
      <c r="LE34" s="33"/>
      <c r="LF34" s="33"/>
      <c r="LG34" s="33"/>
      <c r="LH34" s="33"/>
      <c r="LI34" s="33"/>
      <c r="LJ34" s="33"/>
      <c r="LK34" s="33"/>
      <c r="LL34" s="33"/>
      <c r="LM34" s="33"/>
      <c r="LN34" s="33"/>
      <c r="LO34" s="33"/>
      <c r="LP34" s="33"/>
      <c r="LQ34" s="33"/>
      <c r="LR34" s="33"/>
      <c r="LS34" s="33"/>
      <c r="LT34" s="33"/>
      <c r="LU34" s="33"/>
      <c r="LV34" s="33"/>
      <c r="LW34" s="33"/>
      <c r="LX34" s="33"/>
      <c r="LY34" s="33"/>
      <c r="LZ34" s="33"/>
      <c r="MA34" s="33"/>
      <c r="MB34" s="33"/>
      <c r="MC34" s="33"/>
      <c r="MD34" s="33"/>
      <c r="ME34" s="33"/>
      <c r="MF34" s="33"/>
      <c r="MG34" s="33"/>
      <c r="MH34" s="33"/>
      <c r="MI34" s="33"/>
      <c r="MJ34" s="33"/>
      <c r="MK34" s="33"/>
      <c r="ML34" s="33"/>
      <c r="MM34" s="33"/>
      <c r="MN34" s="33"/>
      <c r="MO34" s="33"/>
      <c r="MP34" s="33"/>
      <c r="MQ34" s="33"/>
      <c r="MR34" s="33"/>
      <c r="MS34" s="33"/>
      <c r="MT34" s="33"/>
      <c r="MU34" s="33"/>
      <c r="MV34" s="33"/>
      <c r="MW34" s="33"/>
      <c r="MX34" s="33"/>
      <c r="MY34" s="33"/>
      <c r="MZ34" s="33"/>
      <c r="NA34" s="33"/>
      <c r="NB34" s="33"/>
      <c r="NC34" s="33"/>
      <c r="ND34" s="33"/>
      <c r="NE34" s="33"/>
      <c r="NF34" s="33"/>
      <c r="NG34" s="33"/>
      <c r="NH34" s="33"/>
      <c r="NI34" s="33"/>
      <c r="NJ34" s="33"/>
      <c r="NK34" s="33"/>
      <c r="NL34" s="33"/>
      <c r="NM34" s="33"/>
      <c r="NN34" s="33"/>
      <c r="NO34" s="33"/>
      <c r="NP34" s="33"/>
      <c r="NQ34" s="33"/>
      <c r="NR34" s="33"/>
      <c r="NS34" s="33"/>
      <c r="NT34" s="33"/>
      <c r="NU34" s="33"/>
      <c r="NV34" s="33"/>
      <c r="NW34" s="33"/>
      <c r="NX34" s="33"/>
      <c r="NY34" s="33"/>
      <c r="NZ34" s="33"/>
      <c r="OA34" s="33"/>
      <c r="OB34" s="33"/>
      <c r="OC34" s="33"/>
      <c r="OD34" s="33"/>
      <c r="OE34" s="33"/>
      <c r="OF34" s="33"/>
      <c r="OG34" s="33"/>
      <c r="OH34" s="33"/>
      <c r="OI34" s="33"/>
      <c r="OJ34" s="33"/>
      <c r="OK34" s="33"/>
      <c r="OL34" s="33"/>
      <c r="OM34" s="33"/>
      <c r="ON34" s="33"/>
      <c r="OO34" s="33"/>
      <c r="OP34" s="33"/>
      <c r="OQ34" s="33"/>
      <c r="OR34" s="33"/>
      <c r="OS34" s="33"/>
      <c r="OT34" s="33"/>
      <c r="OU34" s="33"/>
      <c r="OV34" s="33"/>
      <c r="OW34" s="33"/>
      <c r="OX34" s="33"/>
      <c r="OY34" s="33"/>
      <c r="OZ34" s="33"/>
      <c r="PA34" s="33"/>
      <c r="PB34" s="33"/>
      <c r="PC34" s="33"/>
      <c r="PD34" s="33"/>
      <c r="PE34" s="33"/>
      <c r="PF34" s="33"/>
      <c r="PG34" s="33"/>
      <c r="PH34" s="33"/>
      <c r="PI34" s="33"/>
      <c r="PJ34" s="33"/>
      <c r="PK34" s="33"/>
      <c r="PL34" s="33"/>
      <c r="PM34" s="33"/>
      <c r="PN34" s="33"/>
      <c r="PO34" s="33"/>
      <c r="PP34" s="33"/>
      <c r="PQ34" s="33"/>
      <c r="PR34" s="33"/>
      <c r="PS34" s="33"/>
      <c r="PT34" s="33"/>
      <c r="PU34" s="33"/>
      <c r="PV34" s="33"/>
      <c r="PW34" s="33"/>
      <c r="PX34" s="33"/>
      <c r="PY34" s="33"/>
      <c r="PZ34" s="33"/>
      <c r="QA34" s="33"/>
      <c r="QB34" s="33"/>
      <c r="QC34" s="33"/>
      <c r="QD34" s="33"/>
      <c r="QE34" s="33"/>
      <c r="QF34" s="33"/>
      <c r="QG34" s="33"/>
      <c r="QH34" s="33"/>
      <c r="QI34" s="33"/>
      <c r="QJ34" s="33"/>
      <c r="QK34" s="33"/>
      <c r="QL34" s="33"/>
      <c r="QM34" s="33"/>
      <c r="QN34" s="33"/>
      <c r="QO34" s="33"/>
      <c r="QP34" s="33"/>
      <c r="QQ34" s="33"/>
      <c r="QR34" s="33"/>
      <c r="QS34" s="33"/>
      <c r="QT34" s="33"/>
      <c r="QU34" s="33"/>
      <c r="QV34" s="33"/>
      <c r="QW34" s="33"/>
      <c r="QX34" s="33"/>
      <c r="QY34" s="33"/>
      <c r="QZ34" s="33"/>
      <c r="RA34" s="33"/>
      <c r="RB34" s="33"/>
      <c r="RC34" s="33"/>
      <c r="RD34" s="33"/>
      <c r="RE34" s="33"/>
      <c r="RF34" s="33"/>
      <c r="RG34" s="33"/>
      <c r="RH34" s="33"/>
      <c r="RI34" s="33"/>
      <c r="RJ34" s="33"/>
      <c r="RK34" s="33"/>
      <c r="RL34" s="33"/>
      <c r="RM34" s="33"/>
      <c r="RN34" s="33"/>
      <c r="RO34" s="33"/>
      <c r="RP34" s="33"/>
      <c r="RQ34" s="33"/>
      <c r="RR34" s="33"/>
      <c r="RS34" s="33"/>
      <c r="RT34" s="33"/>
      <c r="RU34" s="33"/>
      <c r="RV34" s="33"/>
      <c r="RW34" s="33"/>
      <c r="RX34" s="33"/>
      <c r="RY34" s="33"/>
      <c r="RZ34" s="33"/>
      <c r="SA34" s="33"/>
      <c r="SB34" s="33"/>
      <c r="SC34" s="33"/>
      <c r="SD34" s="33"/>
      <c r="SE34" s="33"/>
      <c r="SF34" s="33"/>
      <c r="SG34" s="33"/>
      <c r="SH34" s="33"/>
      <c r="SI34" s="33"/>
      <c r="SJ34" s="33"/>
      <c r="SK34" s="33"/>
      <c r="SL34" s="33"/>
      <c r="SM34" s="33"/>
      <c r="SN34" s="33"/>
      <c r="SO34" s="33"/>
      <c r="SP34" s="33"/>
      <c r="SQ34" s="33"/>
      <c r="SR34" s="33"/>
      <c r="SS34" s="33"/>
      <c r="ST34" s="33"/>
      <c r="SU34" s="33"/>
      <c r="SV34" s="33"/>
      <c r="SW34" s="33"/>
      <c r="SX34" s="33"/>
      <c r="SY34" s="33"/>
      <c r="SZ34" s="33"/>
      <c r="TA34" s="33"/>
      <c r="TB34" s="33"/>
      <c r="TC34" s="33"/>
      <c r="TD34" s="33"/>
      <c r="TE34" s="33"/>
      <c r="TF34" s="33"/>
      <c r="TG34" s="33"/>
      <c r="TH34" s="33"/>
      <c r="TI34" s="33"/>
      <c r="TJ34" s="33"/>
      <c r="TK34" s="33"/>
      <c r="TL34" s="33"/>
      <c r="TM34" s="33"/>
      <c r="TN34" s="33"/>
      <c r="TO34" s="33"/>
      <c r="TP34" s="33"/>
      <c r="TQ34" s="33"/>
      <c r="TR34" s="33"/>
      <c r="TS34" s="33"/>
      <c r="TT34" s="33"/>
      <c r="TU34" s="33"/>
      <c r="TV34" s="33"/>
      <c r="TW34" s="33"/>
      <c r="TX34" s="33"/>
      <c r="TY34" s="33"/>
      <c r="TZ34" s="33"/>
      <c r="UA34" s="33"/>
      <c r="UB34" s="33"/>
      <c r="UC34" s="33"/>
      <c r="UD34" s="33"/>
      <c r="UE34" s="33"/>
      <c r="UF34" s="33"/>
      <c r="UG34" s="33"/>
      <c r="UH34" s="33"/>
      <c r="UI34" s="33"/>
      <c r="UJ34" s="33"/>
      <c r="UK34" s="33"/>
      <c r="UL34" s="33"/>
      <c r="UM34" s="33"/>
      <c r="UN34" s="33"/>
      <c r="UO34" s="33"/>
      <c r="UP34" s="33"/>
      <c r="UQ34" s="33"/>
      <c r="UR34" s="33"/>
      <c r="US34" s="33"/>
      <c r="UT34" s="33"/>
      <c r="UU34" s="33"/>
      <c r="UV34" s="33"/>
      <c r="UW34" s="33"/>
      <c r="UX34" s="33"/>
      <c r="UY34" s="33"/>
      <c r="UZ34" s="33"/>
      <c r="VA34" s="33"/>
      <c r="VB34" s="33"/>
      <c r="VC34" s="33"/>
      <c r="VD34" s="33"/>
      <c r="VE34" s="33"/>
      <c r="VF34" s="33"/>
      <c r="VG34" s="33"/>
      <c r="VH34" s="33"/>
      <c r="VI34" s="33"/>
      <c r="VJ34" s="33"/>
      <c r="VK34" s="33"/>
      <c r="VL34" s="33"/>
      <c r="VM34" s="33"/>
      <c r="VN34" s="33"/>
      <c r="VO34" s="33"/>
      <c r="VP34" s="33"/>
      <c r="VQ34" s="33"/>
      <c r="VR34" s="33"/>
      <c r="VS34" s="33"/>
      <c r="VT34" s="33"/>
      <c r="VU34" s="33"/>
      <c r="VV34" s="33"/>
      <c r="VW34" s="33"/>
      <c r="VX34" s="33"/>
      <c r="VY34" s="33"/>
      <c r="VZ34" s="33"/>
      <c r="WA34" s="33"/>
      <c r="WB34" s="33"/>
      <c r="WC34" s="33"/>
      <c r="WD34" s="33"/>
      <c r="WE34" s="33"/>
      <c r="WF34" s="33"/>
      <c r="WG34" s="33"/>
      <c r="WH34" s="33"/>
      <c r="WI34" s="33"/>
      <c r="WJ34" s="33"/>
      <c r="WK34" s="33"/>
      <c r="WL34" s="33"/>
      <c r="WM34" s="33"/>
      <c r="WN34" s="33"/>
      <c r="WO34" s="33"/>
      <c r="WP34" s="33"/>
      <c r="WQ34" s="33"/>
      <c r="WR34" s="33"/>
      <c r="WS34" s="33"/>
      <c r="WT34" s="33"/>
      <c r="WU34" s="33"/>
      <c r="WV34" s="33"/>
      <c r="WW34" s="33"/>
      <c r="WX34" s="33"/>
      <c r="WY34" s="33"/>
      <c r="WZ34" s="33"/>
      <c r="XA34" s="33"/>
      <c r="XB34" s="33"/>
      <c r="XC34" s="33"/>
      <c r="XD34" s="33"/>
      <c r="XE34" s="33"/>
      <c r="XF34" s="33"/>
      <c r="XG34" s="33"/>
      <c r="XH34" s="33"/>
      <c r="XI34" s="33"/>
      <c r="XJ34" s="33"/>
      <c r="XK34" s="33"/>
      <c r="XL34" s="33"/>
      <c r="XM34" s="33"/>
      <c r="XN34" s="33"/>
      <c r="XO34" s="33"/>
      <c r="XP34" s="33"/>
      <c r="XQ34" s="33"/>
      <c r="XR34" s="33"/>
      <c r="XS34" s="33"/>
      <c r="XT34" s="33"/>
      <c r="XU34" s="33"/>
      <c r="XV34" s="33"/>
      <c r="XW34" s="33"/>
      <c r="XX34" s="33"/>
      <c r="XY34" s="33"/>
      <c r="XZ34" s="33"/>
      <c r="YA34" s="33"/>
      <c r="YB34" s="33"/>
      <c r="YC34" s="33"/>
      <c r="YD34" s="33"/>
      <c r="YE34" s="33"/>
      <c r="YF34" s="33"/>
      <c r="YG34" s="33"/>
      <c r="YH34" s="33"/>
      <c r="YI34" s="33"/>
      <c r="YJ34" s="33"/>
      <c r="YK34" s="33"/>
      <c r="YL34" s="33"/>
      <c r="YM34" s="33"/>
      <c r="YN34" s="33"/>
      <c r="YO34" s="33"/>
      <c r="YP34" s="33"/>
      <c r="YQ34" s="33"/>
      <c r="YR34" s="33"/>
      <c r="YS34" s="33"/>
      <c r="YT34" s="33"/>
      <c r="YU34" s="33"/>
      <c r="YV34" s="33"/>
      <c r="YW34" s="33"/>
      <c r="YX34" s="33"/>
      <c r="YY34" s="33"/>
      <c r="YZ34" s="33"/>
      <c r="ZA34" s="33"/>
      <c r="ZB34" s="33"/>
      <c r="ZC34" s="33"/>
      <c r="ZD34" s="33"/>
      <c r="ZE34" s="33"/>
      <c r="ZF34" s="33"/>
      <c r="ZG34" s="33"/>
      <c r="ZH34" s="33"/>
      <c r="ZI34" s="33"/>
      <c r="ZJ34" s="33"/>
      <c r="ZK34" s="33"/>
      <c r="ZL34" s="33"/>
      <c r="ZM34" s="33"/>
      <c r="ZN34" s="33"/>
      <c r="ZO34" s="33"/>
      <c r="ZP34" s="33"/>
      <c r="ZQ34" s="33"/>
      <c r="ZR34" s="33"/>
      <c r="ZS34" s="33"/>
      <c r="ZT34" s="33"/>
      <c r="ZU34" s="33"/>
      <c r="ZV34" s="33"/>
      <c r="ZW34" s="33"/>
      <c r="ZX34" s="33"/>
      <c r="ZY34" s="33"/>
      <c r="ZZ34" s="33"/>
      <c r="AAA34" s="33"/>
      <c r="AAB34" s="33"/>
      <c r="AAC34" s="33"/>
      <c r="AAD34" s="33"/>
      <c r="AAE34" s="33"/>
      <c r="AAF34" s="33"/>
      <c r="AAG34" s="33"/>
      <c r="AAH34" s="33"/>
      <c r="AAI34" s="33"/>
      <c r="AAJ34" s="33"/>
      <c r="AAK34" s="33"/>
      <c r="AAL34" s="33"/>
      <c r="AAM34" s="33"/>
      <c r="AAN34" s="33"/>
      <c r="AAO34" s="33"/>
      <c r="AAP34" s="33"/>
      <c r="AAQ34" s="33"/>
      <c r="AAR34" s="33"/>
      <c r="AAS34" s="33"/>
      <c r="AAT34" s="33"/>
      <c r="AAU34" s="33"/>
      <c r="AAV34" s="33"/>
      <c r="AAW34" s="33"/>
      <c r="AAX34" s="33"/>
      <c r="AAY34" s="33"/>
      <c r="AAZ34" s="33"/>
      <c r="ABA34" s="33"/>
      <c r="ABB34" s="33"/>
      <c r="ABC34" s="33"/>
      <c r="ABD34" s="33"/>
      <c r="ABE34" s="33"/>
      <c r="ABF34" s="33"/>
      <c r="ABG34" s="33"/>
      <c r="ABH34" s="33"/>
      <c r="ABI34" s="33"/>
      <c r="ABJ34" s="33"/>
      <c r="ABK34" s="33"/>
      <c r="ABL34" s="33"/>
      <c r="ABM34" s="33"/>
      <c r="ABN34" s="33"/>
      <c r="ABO34" s="33"/>
      <c r="ABP34" s="33"/>
      <c r="ABQ34" s="33"/>
      <c r="ABR34" s="33"/>
      <c r="ABS34" s="33"/>
      <c r="ABT34" s="33"/>
      <c r="ABU34" s="33"/>
      <c r="ABV34" s="33"/>
      <c r="ABW34" s="33"/>
      <c r="ABX34" s="33"/>
      <c r="ABY34" s="33"/>
      <c r="ABZ34" s="33"/>
      <c r="ACA34" s="33"/>
      <c r="ACB34" s="33"/>
      <c r="ACC34" s="33"/>
      <c r="ACD34" s="33"/>
      <c r="ACE34" s="33"/>
      <c r="ACF34" s="33"/>
      <c r="ACG34" s="33"/>
      <c r="ACH34" s="33"/>
      <c r="ACI34" s="33"/>
      <c r="ACJ34" s="33"/>
      <c r="ACK34" s="33"/>
      <c r="ACL34" s="33"/>
      <c r="ACM34" s="33"/>
      <c r="ACN34" s="33"/>
      <c r="ACO34" s="33"/>
      <c r="ACP34" s="33"/>
      <c r="ACQ34" s="33"/>
      <c r="ACR34" s="33"/>
      <c r="ACS34" s="33"/>
      <c r="ACT34" s="33"/>
      <c r="ACU34" s="33"/>
      <c r="ACV34" s="33"/>
      <c r="ACW34" s="33"/>
      <c r="ACX34" s="33"/>
      <c r="ACY34" s="33"/>
      <c r="ACZ34" s="33"/>
      <c r="ADA34" s="33"/>
      <c r="ADB34" s="33"/>
      <c r="ADC34" s="33"/>
      <c r="ADD34" s="33"/>
      <c r="ADE34" s="33"/>
      <c r="ADF34" s="33"/>
      <c r="ADG34" s="33"/>
      <c r="ADH34" s="33"/>
      <c r="ADI34" s="33"/>
      <c r="ADJ34" s="33"/>
      <c r="ADK34" s="33"/>
      <c r="ADL34" s="33"/>
      <c r="ADM34" s="33"/>
      <c r="ADN34" s="33"/>
      <c r="ADO34" s="33"/>
      <c r="ADP34" s="33"/>
      <c r="ADQ34" s="33"/>
      <c r="ADR34" s="33"/>
      <c r="ADS34" s="33"/>
      <c r="ADT34" s="33"/>
      <c r="ADU34" s="33"/>
      <c r="ADV34" s="33"/>
      <c r="ADW34" s="33"/>
      <c r="ADX34" s="33"/>
      <c r="ADY34" s="33"/>
      <c r="ADZ34" s="33"/>
      <c r="AEA34" s="33"/>
      <c r="AEB34" s="33"/>
      <c r="AEC34" s="33"/>
      <c r="AED34" s="33"/>
      <c r="AEE34" s="33"/>
      <c r="AEF34" s="33"/>
      <c r="AEG34" s="33"/>
      <c r="AEH34" s="33"/>
      <c r="AEI34" s="33"/>
      <c r="AEJ34" s="33"/>
      <c r="AEK34" s="33"/>
      <c r="AEL34" s="33"/>
      <c r="AEM34" s="33"/>
      <c r="AEN34" s="33"/>
      <c r="AEO34" s="33"/>
      <c r="AEP34" s="33"/>
      <c r="AEQ34" s="33"/>
      <c r="AER34" s="33"/>
      <c r="AES34" s="33"/>
      <c r="AET34" s="33"/>
      <c r="AEU34" s="33"/>
      <c r="AEV34" s="33"/>
      <c r="AEW34" s="33"/>
      <c r="AEX34" s="33"/>
      <c r="AEY34" s="33"/>
      <c r="AEZ34" s="33"/>
      <c r="AFA34" s="33"/>
      <c r="AFB34" s="33"/>
      <c r="AFC34" s="33"/>
      <c r="AFD34" s="33"/>
      <c r="AFE34" s="33"/>
      <c r="AFF34" s="33"/>
      <c r="AFG34" s="33"/>
      <c r="AFH34" s="33"/>
      <c r="AFI34" s="33"/>
      <c r="AFJ34" s="33"/>
      <c r="AFK34" s="33"/>
      <c r="AFL34" s="33"/>
      <c r="AFM34" s="33"/>
      <c r="AFN34" s="33"/>
      <c r="AFO34" s="33"/>
      <c r="AFP34" s="33"/>
      <c r="AFQ34" s="33"/>
      <c r="AFR34" s="33"/>
      <c r="AFS34" s="33"/>
      <c r="AFT34" s="33"/>
      <c r="AFU34" s="33"/>
      <c r="AFV34" s="33"/>
      <c r="AFW34" s="33"/>
      <c r="AFX34" s="33"/>
      <c r="AFY34" s="33"/>
      <c r="AFZ34" s="33"/>
      <c r="AGA34" s="33"/>
      <c r="AGB34" s="33"/>
      <c r="AGC34" s="33"/>
      <c r="AGD34" s="33"/>
      <c r="AGE34" s="33"/>
      <c r="AGF34" s="33"/>
      <c r="AGG34" s="33"/>
      <c r="AGH34" s="33"/>
      <c r="AGI34" s="33"/>
      <c r="AGJ34" s="33"/>
      <c r="AGK34" s="33"/>
      <c r="AGL34" s="33"/>
      <c r="AGM34" s="33"/>
      <c r="AGN34" s="33"/>
      <c r="AGO34" s="33"/>
      <c r="AGP34" s="33"/>
      <c r="AGQ34" s="33"/>
      <c r="AGR34" s="33"/>
      <c r="AGS34" s="33"/>
      <c r="AGT34" s="33"/>
      <c r="AGU34" s="33"/>
      <c r="AGV34" s="33"/>
      <c r="AGW34" s="33"/>
      <c r="AGX34" s="33"/>
      <c r="AGY34" s="33"/>
      <c r="AGZ34" s="33"/>
      <c r="AHA34" s="33"/>
      <c r="AHB34" s="33"/>
      <c r="AHC34" s="33"/>
      <c r="AHD34" s="33"/>
      <c r="AHE34" s="33"/>
      <c r="AHF34" s="33"/>
      <c r="AHG34" s="33"/>
      <c r="AHH34" s="33"/>
      <c r="AHI34" s="33"/>
      <c r="AHJ34" s="33"/>
      <c r="AHK34" s="33"/>
      <c r="AHL34" s="33"/>
      <c r="AHM34" s="33"/>
      <c r="AHN34" s="33"/>
      <c r="AHO34" s="33"/>
      <c r="AHP34" s="33"/>
      <c r="AHQ34" s="33"/>
      <c r="AHR34" s="33"/>
      <c r="AHS34" s="33"/>
      <c r="AHT34" s="33"/>
      <c r="AHU34" s="33"/>
      <c r="AHV34" s="33"/>
      <c r="AHW34" s="33"/>
      <c r="AHX34" s="33"/>
      <c r="AHY34" s="33"/>
      <c r="AHZ34" s="33"/>
      <c r="AIA34" s="33"/>
      <c r="AIB34" s="33"/>
      <c r="AIC34" s="33"/>
      <c r="AID34" s="33"/>
      <c r="AIE34" s="33"/>
      <c r="AIF34" s="33"/>
      <c r="AIG34" s="33"/>
      <c r="AIH34" s="33"/>
      <c r="AII34" s="33"/>
      <c r="AIJ34" s="33"/>
      <c r="AIK34" s="33"/>
      <c r="AIL34" s="33"/>
      <c r="AIM34" s="33"/>
      <c r="AIN34" s="33"/>
      <c r="AIO34" s="33"/>
      <c r="AIP34" s="33"/>
      <c r="AIQ34" s="33"/>
      <c r="AIR34" s="33"/>
      <c r="AIS34" s="33"/>
      <c r="AIT34" s="33"/>
      <c r="AIU34" s="33"/>
      <c r="AIV34" s="33"/>
      <c r="AIW34" s="33"/>
      <c r="AIX34" s="33"/>
      <c r="AIY34" s="33"/>
      <c r="AIZ34" s="33"/>
      <c r="AJA34" s="33"/>
      <c r="AJB34" s="33"/>
      <c r="AJC34" s="33"/>
      <c r="AJD34" s="33"/>
      <c r="AJE34" s="33"/>
      <c r="AJF34" s="33"/>
      <c r="AJG34" s="33"/>
      <c r="AJH34" s="33"/>
      <c r="AJI34" s="33"/>
      <c r="AJJ34" s="33"/>
      <c r="AJK34" s="33"/>
      <c r="AJL34" s="33"/>
      <c r="AJM34" s="33"/>
      <c r="AJN34" s="33"/>
      <c r="AJO34" s="33"/>
      <c r="AJP34" s="33"/>
      <c r="AJQ34" s="33"/>
      <c r="AJR34" s="33"/>
      <c r="AJS34" s="33"/>
      <c r="AJT34" s="33"/>
      <c r="AJU34" s="33"/>
      <c r="AJV34" s="33"/>
      <c r="AJW34" s="33"/>
      <c r="AJX34" s="33"/>
      <c r="AJY34" s="33"/>
      <c r="AJZ34" s="33"/>
      <c r="AKA34" s="33"/>
      <c r="AKB34" s="33"/>
      <c r="AKC34" s="33"/>
      <c r="AKD34" s="33"/>
      <c r="AKE34" s="33"/>
      <c r="AKF34" s="33"/>
      <c r="AKG34" s="33"/>
      <c r="AKH34" s="33"/>
      <c r="AKI34" s="33"/>
      <c r="AKJ34" s="33"/>
      <c r="AKK34" s="33"/>
      <c r="AKL34" s="33"/>
      <c r="AKM34" s="33"/>
      <c r="AKN34" s="33"/>
      <c r="AKO34" s="33"/>
      <c r="AKP34" s="33"/>
      <c r="AKQ34" s="33"/>
      <c r="AKR34" s="33"/>
      <c r="AKS34" s="33"/>
      <c r="AKT34" s="33"/>
      <c r="AKU34" s="33"/>
      <c r="AKV34" s="33"/>
      <c r="AKW34" s="33"/>
      <c r="AKX34" s="33"/>
      <c r="AKY34" s="33"/>
      <c r="AKZ34" s="33"/>
      <c r="ALA34" s="33"/>
      <c r="ALB34" s="33"/>
      <c r="ALC34" s="33"/>
      <c r="ALD34" s="33"/>
      <c r="ALE34" s="33"/>
      <c r="ALF34" s="33"/>
      <c r="ALG34" s="33"/>
      <c r="ALH34" s="33"/>
      <c r="ALI34" s="33"/>
      <c r="ALJ34" s="33"/>
      <c r="ALK34" s="33"/>
      <c r="ALL34" s="33"/>
      <c r="ALM34" s="33"/>
      <c r="ALN34" s="33"/>
      <c r="ALO34" s="33"/>
      <c r="ALP34" s="33"/>
      <c r="ALQ34" s="33"/>
      <c r="ALR34" s="33"/>
      <c r="ALS34" s="33"/>
      <c r="ALT34" s="33"/>
      <c r="ALU34" s="33"/>
      <c r="ALV34" s="33"/>
      <c r="ALW34" s="33"/>
      <c r="ALX34" s="33"/>
      <c r="ALY34" s="33"/>
      <c r="ALZ34" s="33"/>
      <c r="AMA34" s="33"/>
      <c r="AMB34" s="33"/>
      <c r="AMC34" s="33"/>
      <c r="AMD34" s="33"/>
      <c r="AME34" s="33"/>
      <c r="AMF34" s="33"/>
      <c r="AMG34" s="33"/>
      <c r="AMH34" s="33"/>
      <c r="AMI34" s="33"/>
      <c r="AMJ34" s="33"/>
      <c r="AMK34" s="33"/>
      <c r="AML34" s="33"/>
      <c r="AMM34" s="33"/>
      <c r="AMN34" s="33"/>
      <c r="AMO34" s="33"/>
      <c r="AMP34" s="33"/>
      <c r="AMQ34" s="33"/>
      <c r="AMR34" s="33"/>
      <c r="AMS34" s="33"/>
      <c r="AMT34" s="33"/>
      <c r="AMU34" s="33"/>
      <c r="AMV34" s="33"/>
      <c r="AMW34" s="33"/>
      <c r="AMX34" s="33"/>
      <c r="AMY34" s="33"/>
      <c r="AMZ34" s="33"/>
      <c r="ANA34" s="33"/>
      <c r="ANB34" s="33"/>
      <c r="ANC34" s="33"/>
      <c r="AND34" s="33"/>
      <c r="ANE34" s="33"/>
      <c r="ANF34" s="33"/>
      <c r="ANG34" s="33"/>
      <c r="ANH34" s="33"/>
      <c r="ANI34" s="33"/>
      <c r="ANJ34" s="33"/>
      <c r="ANK34" s="33"/>
      <c r="ANL34" s="33"/>
      <c r="ANM34" s="33"/>
      <c r="ANN34" s="33"/>
      <c r="ANO34" s="33"/>
      <c r="ANP34" s="33"/>
      <c r="ANQ34" s="33"/>
      <c r="ANR34" s="33"/>
      <c r="ANS34" s="33"/>
      <c r="ANT34" s="33"/>
      <c r="ANU34" s="33"/>
      <c r="ANV34" s="33"/>
      <c r="ANW34" s="33"/>
      <c r="ANX34" s="33"/>
      <c r="ANY34" s="33"/>
      <c r="ANZ34" s="33"/>
      <c r="AOA34" s="33"/>
      <c r="AOB34" s="33"/>
      <c r="AOC34" s="33"/>
      <c r="AOD34" s="33"/>
      <c r="AOE34" s="33"/>
      <c r="AOF34" s="33"/>
      <c r="AOG34" s="33"/>
      <c r="AOH34" s="33"/>
      <c r="AOI34" s="33"/>
      <c r="AOJ34" s="33"/>
      <c r="AOK34" s="33"/>
      <c r="AOL34" s="33"/>
      <c r="AOM34" s="33"/>
      <c r="AON34" s="33"/>
      <c r="AOO34" s="33"/>
      <c r="AOP34" s="33"/>
      <c r="AOQ34" s="33"/>
      <c r="AOR34" s="33"/>
      <c r="AOS34" s="33"/>
      <c r="AOT34" s="33"/>
      <c r="AOU34" s="33"/>
      <c r="AOV34" s="33"/>
      <c r="AOW34" s="33"/>
      <c r="AOX34" s="33"/>
      <c r="AOY34" s="33"/>
      <c r="AOZ34" s="33"/>
      <c r="APA34" s="33"/>
      <c r="APB34" s="33"/>
      <c r="APC34" s="33"/>
      <c r="APD34" s="33"/>
      <c r="APE34" s="33"/>
      <c r="APF34" s="33"/>
      <c r="APG34" s="33"/>
      <c r="APH34" s="33"/>
      <c r="API34" s="33"/>
      <c r="APJ34" s="33"/>
      <c r="APK34" s="33"/>
      <c r="APL34" s="33"/>
      <c r="APM34" s="33"/>
      <c r="APN34" s="33"/>
      <c r="APO34" s="33"/>
      <c r="APP34" s="33"/>
      <c r="APQ34" s="33"/>
      <c r="APR34" s="33"/>
      <c r="APS34" s="33"/>
      <c r="APT34" s="33"/>
      <c r="APU34" s="33"/>
      <c r="APV34" s="33"/>
      <c r="APW34" s="33"/>
      <c r="APX34" s="33"/>
      <c r="APY34" s="33"/>
      <c r="APZ34" s="33"/>
      <c r="AQA34" s="33"/>
      <c r="AQB34" s="33"/>
      <c r="AQC34" s="33"/>
      <c r="AQD34" s="33"/>
      <c r="AQE34" s="33"/>
      <c r="AQF34" s="33"/>
      <c r="AQG34" s="33"/>
      <c r="AQH34" s="33"/>
      <c r="AQI34" s="33"/>
      <c r="AQJ34" s="33"/>
      <c r="AQK34" s="33"/>
      <c r="AQL34" s="33"/>
      <c r="AQM34" s="33"/>
      <c r="AQN34" s="33"/>
      <c r="AQO34" s="33"/>
      <c r="AQP34" s="33"/>
      <c r="AQQ34" s="33"/>
      <c r="AQR34" s="33"/>
      <c r="AQS34" s="33"/>
      <c r="AQT34" s="33"/>
      <c r="AQU34" s="33"/>
      <c r="AQV34" s="33"/>
      <c r="AQW34" s="33"/>
      <c r="AQX34" s="33"/>
      <c r="AQY34" s="33"/>
      <c r="AQZ34" s="33"/>
      <c r="ARA34" s="33"/>
      <c r="ARB34" s="33"/>
      <c r="ARC34" s="33"/>
      <c r="ARD34" s="33"/>
      <c r="ARE34" s="33"/>
      <c r="ARF34" s="33"/>
      <c r="ARG34" s="33"/>
      <c r="ARH34" s="33"/>
      <c r="ARI34" s="33"/>
      <c r="ARJ34" s="33"/>
      <c r="ARK34" s="33"/>
      <c r="ARL34" s="33"/>
      <c r="ARM34" s="33"/>
      <c r="ARN34" s="33"/>
      <c r="ARO34" s="33"/>
      <c r="ARP34" s="33"/>
      <c r="ARQ34" s="33"/>
      <c r="ARR34" s="33"/>
      <c r="ARS34" s="33"/>
      <c r="ART34" s="33"/>
      <c r="ARU34" s="33"/>
      <c r="ARV34" s="33"/>
      <c r="ARW34" s="33"/>
      <c r="ARX34" s="33"/>
      <c r="ARY34" s="33"/>
      <c r="ARZ34" s="33"/>
      <c r="ASA34" s="33"/>
      <c r="ASB34" s="33"/>
      <c r="ASC34" s="33"/>
      <c r="ASD34" s="33"/>
      <c r="ASE34" s="33"/>
      <c r="ASF34" s="33"/>
      <c r="ASG34" s="33"/>
      <c r="ASH34" s="33"/>
      <c r="ASI34" s="33"/>
      <c r="ASJ34" s="33"/>
      <c r="ASK34" s="33"/>
      <c r="ASL34" s="33"/>
      <c r="ASM34" s="33"/>
      <c r="ASN34" s="33"/>
      <c r="ASO34" s="33"/>
      <c r="ASP34" s="33"/>
      <c r="ASQ34" s="33"/>
      <c r="ASR34" s="33"/>
      <c r="ASS34" s="33"/>
      <c r="AST34" s="33"/>
      <c r="ASU34" s="33"/>
      <c r="ASV34" s="33"/>
      <c r="ASW34" s="33"/>
      <c r="ASX34" s="33"/>
      <c r="ASY34" s="33"/>
      <c r="ASZ34" s="33"/>
      <c r="ATA34" s="33"/>
      <c r="ATB34" s="33"/>
      <c r="ATC34" s="33"/>
      <c r="ATD34" s="33"/>
      <c r="ATE34" s="33"/>
      <c r="ATF34" s="33"/>
      <c r="ATG34" s="33"/>
      <c r="ATH34" s="33"/>
      <c r="ATI34" s="33"/>
      <c r="ATJ34" s="33"/>
      <c r="ATK34" s="33"/>
      <c r="ATL34" s="33"/>
      <c r="ATM34" s="33"/>
      <c r="ATN34" s="33"/>
      <c r="ATO34" s="33"/>
      <c r="ATP34" s="33"/>
      <c r="ATQ34" s="33"/>
      <c r="ATR34" s="33"/>
      <c r="ATS34" s="33"/>
      <c r="ATT34" s="33"/>
      <c r="ATU34" s="33"/>
      <c r="ATV34" s="33"/>
      <c r="ATW34" s="33"/>
      <c r="ATX34" s="33"/>
      <c r="ATY34" s="33"/>
      <c r="ATZ34" s="33"/>
      <c r="AUA34" s="33"/>
      <c r="AUB34" s="33"/>
      <c r="AUC34" s="33"/>
      <c r="AUD34" s="33"/>
      <c r="AUE34" s="33"/>
      <c r="AUF34" s="33"/>
      <c r="AUG34" s="33"/>
      <c r="AUH34" s="33"/>
      <c r="AUI34" s="33"/>
      <c r="AUJ34" s="33"/>
      <c r="AUK34" s="33"/>
      <c r="AUL34" s="33"/>
      <c r="AUM34" s="33"/>
      <c r="AUN34" s="33"/>
      <c r="AUO34" s="33"/>
      <c r="AUP34" s="33"/>
      <c r="AUQ34" s="33"/>
      <c r="AUR34" s="33"/>
      <c r="AUS34" s="33"/>
      <c r="AUT34" s="33"/>
      <c r="AUU34" s="33"/>
      <c r="AUV34" s="33"/>
      <c r="AUW34" s="33"/>
      <c r="AUX34" s="33"/>
      <c r="AUY34" s="33"/>
      <c r="AUZ34" s="33"/>
      <c r="AVA34" s="33"/>
      <c r="AVB34" s="33"/>
      <c r="AVC34" s="33"/>
      <c r="AVD34" s="33"/>
      <c r="AVE34" s="33"/>
      <c r="AVF34" s="33"/>
      <c r="AVG34" s="33"/>
      <c r="AVH34" s="33"/>
      <c r="AVI34" s="33"/>
      <c r="AVJ34" s="33"/>
      <c r="AVK34" s="33"/>
      <c r="AVL34" s="33"/>
      <c r="AVM34" s="33"/>
      <c r="AVN34" s="33"/>
      <c r="AVO34" s="33"/>
      <c r="AVP34" s="33"/>
      <c r="AVQ34" s="33"/>
      <c r="AVR34" s="33"/>
      <c r="AVS34" s="33"/>
      <c r="AVT34" s="33"/>
      <c r="AVU34" s="33"/>
      <c r="AVV34" s="33"/>
      <c r="AVW34" s="33"/>
      <c r="AVX34" s="33"/>
      <c r="AVY34" s="33"/>
      <c r="AVZ34" s="33"/>
      <c r="AWA34" s="33"/>
      <c r="AWB34" s="33"/>
      <c r="AWC34" s="33"/>
      <c r="AWD34" s="33"/>
      <c r="AWE34" s="33"/>
      <c r="AWF34" s="33"/>
      <c r="AWG34" s="33"/>
      <c r="AWH34" s="33"/>
      <c r="AWI34" s="33"/>
      <c r="AWJ34" s="33"/>
      <c r="AWK34" s="33"/>
      <c r="AWL34" s="33"/>
      <c r="AWM34" s="33"/>
      <c r="AWN34" s="33"/>
      <c r="AWO34" s="33"/>
      <c r="AWP34" s="33"/>
      <c r="AWQ34" s="33"/>
      <c r="AWR34" s="33"/>
      <c r="AWS34" s="33"/>
      <c r="AWT34" s="33"/>
      <c r="AWU34" s="33"/>
      <c r="AWV34" s="33"/>
      <c r="AWW34" s="33"/>
      <c r="AWX34" s="33"/>
      <c r="AWY34" s="33"/>
      <c r="AWZ34" s="33"/>
      <c r="AXA34" s="33"/>
      <c r="AXB34" s="33"/>
      <c r="AXC34" s="33"/>
      <c r="AXD34" s="33"/>
      <c r="AXE34" s="33"/>
      <c r="AXF34" s="33"/>
      <c r="AXG34" s="33"/>
      <c r="AXH34" s="33"/>
      <c r="AXI34" s="33"/>
      <c r="AXJ34" s="33"/>
      <c r="AXK34" s="33"/>
      <c r="AXL34" s="33"/>
      <c r="AXM34" s="33"/>
      <c r="AXN34" s="33"/>
    </row>
    <row r="35" spans="1:1314" s="23" customFormat="1" ht="13.8">
      <c r="A35" s="194"/>
      <c r="B35" s="15"/>
      <c r="C35" s="42"/>
      <c r="D35" s="154"/>
      <c r="E35" s="159"/>
      <c r="F35" s="154"/>
      <c r="G35" s="154"/>
      <c r="H35" s="155">
        <f t="shared" si="17"/>
        <v>0</v>
      </c>
      <c r="I35" s="156"/>
      <c r="J35" s="155">
        <f t="shared" si="18"/>
        <v>0</v>
      </c>
      <c r="K35" s="161"/>
      <c r="L35" s="155">
        <f t="shared" si="19"/>
        <v>0</v>
      </c>
      <c r="M35" s="161"/>
      <c r="N35" s="162">
        <f t="shared" si="24"/>
        <v>0</v>
      </c>
      <c r="O35" s="163"/>
      <c r="P35" s="163"/>
      <c r="Q35" s="194"/>
      <c r="R35" s="15"/>
      <c r="S35" s="33"/>
      <c r="T35" s="33"/>
      <c r="U35" s="33"/>
      <c r="V35" s="33"/>
      <c r="W35" s="33"/>
      <c r="X35" s="33"/>
      <c r="Y35" s="33"/>
      <c r="Z35" s="33"/>
      <c r="AA35" s="33"/>
      <c r="AB35" s="36">
        <f t="shared" si="14"/>
        <v>0</v>
      </c>
      <c r="AC35" s="35">
        <f t="shared" si="21"/>
        <v>0</v>
      </c>
      <c r="AD35" s="35">
        <f t="shared" si="22"/>
        <v>0</v>
      </c>
      <c r="AE35" s="35">
        <f t="shared" si="15"/>
        <v>0</v>
      </c>
      <c r="AF35" s="35">
        <f t="shared" si="23"/>
        <v>0</v>
      </c>
      <c r="AG35" s="35">
        <f>IF('Interactive Analysis Tool'!$C$27="X",0,'Session Reconciliation Summary'!H35*0.005)</f>
        <v>0</v>
      </c>
      <c r="AH35" s="35">
        <f t="shared" si="16"/>
        <v>0</v>
      </c>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3"/>
      <c r="DW35" s="33"/>
      <c r="DX35" s="33"/>
      <c r="DY35" s="33"/>
      <c r="DZ35" s="33"/>
      <c r="EA35" s="33"/>
      <c r="EB35" s="33"/>
      <c r="EC35" s="33"/>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3"/>
      <c r="IQ35" s="33"/>
      <c r="IR35" s="33"/>
      <c r="IS35" s="33"/>
      <c r="IT35" s="33"/>
      <c r="IU35" s="33"/>
      <c r="IV35" s="33"/>
      <c r="IW35" s="33"/>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3"/>
      <c r="NK35" s="33"/>
      <c r="NL35" s="33"/>
      <c r="NM35" s="33"/>
      <c r="NN35" s="33"/>
      <c r="NO35" s="33"/>
      <c r="NP35" s="33"/>
      <c r="NQ35" s="33"/>
      <c r="NR35" s="33"/>
      <c r="NS35" s="33"/>
      <c r="NT35" s="33"/>
      <c r="NU35" s="33"/>
      <c r="NV35" s="33"/>
      <c r="NW35" s="33"/>
      <c r="NX35" s="33"/>
      <c r="NY35" s="33"/>
      <c r="NZ35" s="33"/>
      <c r="OA35" s="33"/>
      <c r="OB35" s="33"/>
      <c r="OC35" s="33"/>
      <c r="OD35" s="33"/>
      <c r="OE35" s="33"/>
      <c r="OF35" s="33"/>
      <c r="OG35" s="33"/>
      <c r="OH35" s="33"/>
      <c r="OI35" s="33"/>
      <c r="OJ35" s="33"/>
      <c r="OK35" s="33"/>
      <c r="OL35" s="33"/>
      <c r="OM35" s="33"/>
      <c r="ON35" s="33"/>
      <c r="OO35" s="33"/>
      <c r="OP35" s="33"/>
      <c r="OQ35" s="33"/>
      <c r="OR35" s="33"/>
      <c r="OS35" s="33"/>
      <c r="OT35" s="33"/>
      <c r="OU35" s="33"/>
      <c r="OV35" s="33"/>
      <c r="OW35" s="33"/>
      <c r="OX35" s="33"/>
      <c r="OY35" s="33"/>
      <c r="OZ35" s="33"/>
      <c r="PA35" s="33"/>
      <c r="PB35" s="33"/>
      <c r="PC35" s="33"/>
      <c r="PD35" s="33"/>
      <c r="PE35" s="33"/>
      <c r="PF35" s="33"/>
      <c r="PG35" s="33"/>
      <c r="PH35" s="33"/>
      <c r="PI35" s="33"/>
      <c r="PJ35" s="33"/>
      <c r="PK35" s="33"/>
      <c r="PL35" s="33"/>
      <c r="PM35" s="33"/>
      <c r="PN35" s="33"/>
      <c r="PO35" s="33"/>
      <c r="PP35" s="33"/>
      <c r="PQ35" s="33"/>
      <c r="PR35" s="33"/>
      <c r="PS35" s="33"/>
      <c r="PT35" s="33"/>
      <c r="PU35" s="33"/>
      <c r="PV35" s="33"/>
      <c r="PW35" s="33"/>
      <c r="PX35" s="33"/>
      <c r="PY35" s="33"/>
      <c r="PZ35" s="33"/>
      <c r="QA35" s="33"/>
      <c r="QB35" s="33"/>
      <c r="QC35" s="33"/>
      <c r="QD35" s="33"/>
      <c r="QE35" s="33"/>
      <c r="QF35" s="33"/>
      <c r="QG35" s="33"/>
      <c r="QH35" s="33"/>
      <c r="QI35" s="33"/>
      <c r="QJ35" s="33"/>
      <c r="QK35" s="33"/>
      <c r="QL35" s="33"/>
      <c r="QM35" s="33"/>
      <c r="QN35" s="33"/>
      <c r="QO35" s="33"/>
      <c r="QP35" s="33"/>
      <c r="QQ35" s="33"/>
      <c r="QR35" s="33"/>
      <c r="QS35" s="33"/>
      <c r="QT35" s="33"/>
      <c r="QU35" s="33"/>
      <c r="QV35" s="33"/>
      <c r="QW35" s="33"/>
      <c r="QX35" s="33"/>
      <c r="QY35" s="33"/>
      <c r="QZ35" s="33"/>
      <c r="RA35" s="33"/>
      <c r="RB35" s="33"/>
      <c r="RC35" s="33"/>
      <c r="RD35" s="33"/>
      <c r="RE35" s="33"/>
      <c r="RF35" s="33"/>
      <c r="RG35" s="33"/>
      <c r="RH35" s="33"/>
      <c r="RI35" s="33"/>
      <c r="RJ35" s="33"/>
      <c r="RK35" s="33"/>
      <c r="RL35" s="33"/>
      <c r="RM35" s="33"/>
      <c r="RN35" s="33"/>
      <c r="RO35" s="33"/>
      <c r="RP35" s="33"/>
      <c r="RQ35" s="33"/>
      <c r="RR35" s="33"/>
      <c r="RS35" s="33"/>
      <c r="RT35" s="33"/>
      <c r="RU35" s="33"/>
      <c r="RV35" s="33"/>
      <c r="RW35" s="33"/>
      <c r="RX35" s="33"/>
      <c r="RY35" s="33"/>
      <c r="RZ35" s="33"/>
      <c r="SA35" s="33"/>
      <c r="SB35" s="33"/>
      <c r="SC35" s="33"/>
      <c r="SD35" s="33"/>
      <c r="SE35" s="33"/>
      <c r="SF35" s="33"/>
      <c r="SG35" s="33"/>
      <c r="SH35" s="33"/>
      <c r="SI35" s="33"/>
      <c r="SJ35" s="33"/>
      <c r="SK35" s="33"/>
      <c r="SL35" s="33"/>
      <c r="SM35" s="33"/>
      <c r="SN35" s="33"/>
      <c r="SO35" s="33"/>
      <c r="SP35" s="33"/>
      <c r="SQ35" s="33"/>
      <c r="SR35" s="33"/>
      <c r="SS35" s="33"/>
      <c r="ST35" s="33"/>
      <c r="SU35" s="33"/>
      <c r="SV35" s="33"/>
      <c r="SW35" s="33"/>
      <c r="SX35" s="33"/>
      <c r="SY35" s="33"/>
      <c r="SZ35" s="33"/>
      <c r="TA35" s="33"/>
      <c r="TB35" s="33"/>
      <c r="TC35" s="33"/>
      <c r="TD35" s="33"/>
      <c r="TE35" s="33"/>
      <c r="TF35" s="33"/>
      <c r="TG35" s="33"/>
      <c r="TH35" s="33"/>
      <c r="TI35" s="33"/>
      <c r="TJ35" s="33"/>
      <c r="TK35" s="33"/>
      <c r="TL35" s="33"/>
      <c r="TM35" s="33"/>
      <c r="TN35" s="33"/>
      <c r="TO35" s="33"/>
      <c r="TP35" s="33"/>
      <c r="TQ35" s="33"/>
      <c r="TR35" s="33"/>
      <c r="TS35" s="33"/>
      <c r="TT35" s="33"/>
      <c r="TU35" s="33"/>
      <c r="TV35" s="33"/>
      <c r="TW35" s="33"/>
      <c r="TX35" s="33"/>
      <c r="TY35" s="33"/>
      <c r="TZ35" s="33"/>
      <c r="UA35" s="33"/>
      <c r="UB35" s="33"/>
      <c r="UC35" s="33"/>
      <c r="UD35" s="33"/>
      <c r="UE35" s="33"/>
      <c r="UF35" s="33"/>
      <c r="UG35" s="33"/>
      <c r="UH35" s="33"/>
      <c r="UI35" s="33"/>
      <c r="UJ35" s="33"/>
      <c r="UK35" s="33"/>
      <c r="UL35" s="33"/>
      <c r="UM35" s="33"/>
      <c r="UN35" s="33"/>
      <c r="UO35" s="33"/>
      <c r="UP35" s="33"/>
      <c r="UQ35" s="33"/>
      <c r="UR35" s="33"/>
      <c r="US35" s="33"/>
      <c r="UT35" s="33"/>
      <c r="UU35" s="33"/>
      <c r="UV35" s="33"/>
      <c r="UW35" s="33"/>
      <c r="UX35" s="33"/>
      <c r="UY35" s="33"/>
      <c r="UZ35" s="33"/>
      <c r="VA35" s="33"/>
      <c r="VB35" s="33"/>
      <c r="VC35" s="33"/>
      <c r="VD35" s="33"/>
      <c r="VE35" s="33"/>
      <c r="VF35" s="33"/>
      <c r="VG35" s="33"/>
      <c r="VH35" s="33"/>
      <c r="VI35" s="33"/>
      <c r="VJ35" s="33"/>
      <c r="VK35" s="33"/>
      <c r="VL35" s="33"/>
      <c r="VM35" s="33"/>
      <c r="VN35" s="33"/>
      <c r="VO35" s="33"/>
      <c r="VP35" s="33"/>
      <c r="VQ35" s="33"/>
      <c r="VR35" s="33"/>
      <c r="VS35" s="33"/>
      <c r="VT35" s="33"/>
      <c r="VU35" s="33"/>
      <c r="VV35" s="33"/>
      <c r="VW35" s="33"/>
      <c r="VX35" s="33"/>
      <c r="VY35" s="33"/>
      <c r="VZ35" s="33"/>
      <c r="WA35" s="33"/>
      <c r="WB35" s="33"/>
      <c r="WC35" s="33"/>
      <c r="WD35" s="33"/>
      <c r="WE35" s="33"/>
      <c r="WF35" s="33"/>
      <c r="WG35" s="33"/>
      <c r="WH35" s="33"/>
      <c r="WI35" s="33"/>
      <c r="WJ35" s="33"/>
      <c r="WK35" s="33"/>
      <c r="WL35" s="33"/>
      <c r="WM35" s="33"/>
      <c r="WN35" s="33"/>
      <c r="WO35" s="33"/>
      <c r="WP35" s="33"/>
      <c r="WQ35" s="33"/>
      <c r="WR35" s="33"/>
      <c r="WS35" s="33"/>
      <c r="WT35" s="33"/>
      <c r="WU35" s="33"/>
      <c r="WV35" s="33"/>
      <c r="WW35" s="33"/>
      <c r="WX35" s="33"/>
      <c r="WY35" s="33"/>
      <c r="WZ35" s="33"/>
      <c r="XA35" s="33"/>
      <c r="XB35" s="33"/>
      <c r="XC35" s="33"/>
      <c r="XD35" s="33"/>
      <c r="XE35" s="33"/>
      <c r="XF35" s="33"/>
      <c r="XG35" s="33"/>
      <c r="XH35" s="33"/>
      <c r="XI35" s="33"/>
      <c r="XJ35" s="33"/>
      <c r="XK35" s="33"/>
      <c r="XL35" s="33"/>
      <c r="XM35" s="33"/>
      <c r="XN35" s="33"/>
      <c r="XO35" s="33"/>
      <c r="XP35" s="33"/>
      <c r="XQ35" s="33"/>
      <c r="XR35" s="33"/>
      <c r="XS35" s="33"/>
      <c r="XT35" s="33"/>
      <c r="XU35" s="33"/>
      <c r="XV35" s="33"/>
      <c r="XW35" s="33"/>
      <c r="XX35" s="33"/>
      <c r="XY35" s="33"/>
      <c r="XZ35" s="33"/>
      <c r="YA35" s="33"/>
      <c r="YB35" s="33"/>
      <c r="YC35" s="33"/>
      <c r="YD35" s="33"/>
      <c r="YE35" s="33"/>
      <c r="YF35" s="33"/>
      <c r="YG35" s="33"/>
      <c r="YH35" s="33"/>
      <c r="YI35" s="33"/>
      <c r="YJ35" s="33"/>
      <c r="YK35" s="33"/>
      <c r="YL35" s="33"/>
      <c r="YM35" s="33"/>
      <c r="YN35" s="33"/>
      <c r="YO35" s="33"/>
      <c r="YP35" s="33"/>
      <c r="YQ35" s="33"/>
      <c r="YR35" s="33"/>
      <c r="YS35" s="33"/>
      <c r="YT35" s="33"/>
      <c r="YU35" s="33"/>
      <c r="YV35" s="33"/>
      <c r="YW35" s="33"/>
      <c r="YX35" s="33"/>
      <c r="YY35" s="33"/>
      <c r="YZ35" s="33"/>
      <c r="ZA35" s="33"/>
      <c r="ZB35" s="33"/>
      <c r="ZC35" s="33"/>
      <c r="ZD35" s="33"/>
      <c r="ZE35" s="33"/>
      <c r="ZF35" s="33"/>
      <c r="ZG35" s="33"/>
      <c r="ZH35" s="33"/>
      <c r="ZI35" s="33"/>
      <c r="ZJ35" s="33"/>
      <c r="ZK35" s="33"/>
      <c r="ZL35" s="33"/>
      <c r="ZM35" s="33"/>
      <c r="ZN35" s="33"/>
      <c r="ZO35" s="33"/>
      <c r="ZP35" s="33"/>
      <c r="ZQ35" s="33"/>
      <c r="ZR35" s="33"/>
      <c r="ZS35" s="33"/>
      <c r="ZT35" s="33"/>
      <c r="ZU35" s="33"/>
      <c r="ZV35" s="33"/>
      <c r="ZW35" s="33"/>
      <c r="ZX35" s="33"/>
      <c r="ZY35" s="33"/>
      <c r="ZZ35" s="33"/>
      <c r="AAA35" s="33"/>
      <c r="AAB35" s="33"/>
      <c r="AAC35" s="33"/>
      <c r="AAD35" s="33"/>
      <c r="AAE35" s="33"/>
      <c r="AAF35" s="33"/>
      <c r="AAG35" s="33"/>
      <c r="AAH35" s="33"/>
      <c r="AAI35" s="33"/>
      <c r="AAJ35" s="33"/>
      <c r="AAK35" s="33"/>
      <c r="AAL35" s="33"/>
      <c r="AAM35" s="33"/>
      <c r="AAN35" s="33"/>
      <c r="AAO35" s="33"/>
      <c r="AAP35" s="33"/>
      <c r="AAQ35" s="33"/>
      <c r="AAR35" s="33"/>
      <c r="AAS35" s="33"/>
      <c r="AAT35" s="33"/>
      <c r="AAU35" s="33"/>
      <c r="AAV35" s="33"/>
      <c r="AAW35" s="33"/>
      <c r="AAX35" s="33"/>
      <c r="AAY35" s="33"/>
      <c r="AAZ35" s="33"/>
      <c r="ABA35" s="33"/>
      <c r="ABB35" s="33"/>
      <c r="ABC35" s="33"/>
      <c r="ABD35" s="33"/>
      <c r="ABE35" s="33"/>
      <c r="ABF35" s="33"/>
      <c r="ABG35" s="33"/>
      <c r="ABH35" s="33"/>
      <c r="ABI35" s="33"/>
      <c r="ABJ35" s="33"/>
      <c r="ABK35" s="33"/>
      <c r="ABL35" s="33"/>
      <c r="ABM35" s="33"/>
      <c r="ABN35" s="33"/>
      <c r="ABO35" s="33"/>
      <c r="ABP35" s="33"/>
      <c r="ABQ35" s="33"/>
      <c r="ABR35" s="33"/>
      <c r="ABS35" s="33"/>
      <c r="ABT35" s="33"/>
      <c r="ABU35" s="33"/>
      <c r="ABV35" s="33"/>
      <c r="ABW35" s="33"/>
      <c r="ABX35" s="33"/>
      <c r="ABY35" s="33"/>
      <c r="ABZ35" s="33"/>
      <c r="ACA35" s="33"/>
      <c r="ACB35" s="33"/>
      <c r="ACC35" s="33"/>
      <c r="ACD35" s="33"/>
      <c r="ACE35" s="33"/>
      <c r="ACF35" s="33"/>
      <c r="ACG35" s="33"/>
      <c r="ACH35" s="33"/>
      <c r="ACI35" s="33"/>
      <c r="ACJ35" s="33"/>
      <c r="ACK35" s="33"/>
      <c r="ACL35" s="33"/>
      <c r="ACM35" s="33"/>
      <c r="ACN35" s="33"/>
      <c r="ACO35" s="33"/>
      <c r="ACP35" s="33"/>
      <c r="ACQ35" s="33"/>
      <c r="ACR35" s="33"/>
      <c r="ACS35" s="33"/>
      <c r="ACT35" s="33"/>
      <c r="ACU35" s="33"/>
      <c r="ACV35" s="33"/>
      <c r="ACW35" s="33"/>
      <c r="ACX35" s="33"/>
      <c r="ACY35" s="33"/>
      <c r="ACZ35" s="33"/>
      <c r="ADA35" s="33"/>
      <c r="ADB35" s="33"/>
      <c r="ADC35" s="33"/>
      <c r="ADD35" s="33"/>
      <c r="ADE35" s="33"/>
      <c r="ADF35" s="33"/>
      <c r="ADG35" s="33"/>
      <c r="ADH35" s="33"/>
      <c r="ADI35" s="33"/>
      <c r="ADJ35" s="33"/>
      <c r="ADK35" s="33"/>
      <c r="ADL35" s="33"/>
      <c r="ADM35" s="33"/>
      <c r="ADN35" s="33"/>
      <c r="ADO35" s="33"/>
      <c r="ADP35" s="33"/>
      <c r="ADQ35" s="33"/>
      <c r="ADR35" s="33"/>
      <c r="ADS35" s="33"/>
      <c r="ADT35" s="33"/>
      <c r="ADU35" s="33"/>
      <c r="ADV35" s="33"/>
      <c r="ADW35" s="33"/>
      <c r="ADX35" s="33"/>
      <c r="ADY35" s="33"/>
      <c r="ADZ35" s="33"/>
      <c r="AEA35" s="33"/>
      <c r="AEB35" s="33"/>
      <c r="AEC35" s="33"/>
      <c r="AED35" s="33"/>
      <c r="AEE35" s="33"/>
      <c r="AEF35" s="33"/>
      <c r="AEG35" s="33"/>
      <c r="AEH35" s="33"/>
      <c r="AEI35" s="33"/>
      <c r="AEJ35" s="33"/>
      <c r="AEK35" s="33"/>
      <c r="AEL35" s="33"/>
      <c r="AEM35" s="33"/>
      <c r="AEN35" s="33"/>
      <c r="AEO35" s="33"/>
      <c r="AEP35" s="33"/>
      <c r="AEQ35" s="33"/>
      <c r="AER35" s="33"/>
      <c r="AES35" s="33"/>
      <c r="AET35" s="33"/>
      <c r="AEU35" s="33"/>
      <c r="AEV35" s="33"/>
      <c r="AEW35" s="33"/>
      <c r="AEX35" s="33"/>
      <c r="AEY35" s="33"/>
      <c r="AEZ35" s="33"/>
      <c r="AFA35" s="33"/>
      <c r="AFB35" s="33"/>
      <c r="AFC35" s="33"/>
      <c r="AFD35" s="33"/>
      <c r="AFE35" s="33"/>
      <c r="AFF35" s="33"/>
      <c r="AFG35" s="33"/>
      <c r="AFH35" s="33"/>
      <c r="AFI35" s="33"/>
      <c r="AFJ35" s="33"/>
      <c r="AFK35" s="33"/>
      <c r="AFL35" s="33"/>
      <c r="AFM35" s="33"/>
      <c r="AFN35" s="33"/>
      <c r="AFO35" s="33"/>
      <c r="AFP35" s="33"/>
      <c r="AFQ35" s="33"/>
      <c r="AFR35" s="33"/>
      <c r="AFS35" s="33"/>
      <c r="AFT35" s="33"/>
      <c r="AFU35" s="33"/>
      <c r="AFV35" s="33"/>
      <c r="AFW35" s="33"/>
      <c r="AFX35" s="33"/>
      <c r="AFY35" s="33"/>
      <c r="AFZ35" s="33"/>
      <c r="AGA35" s="33"/>
      <c r="AGB35" s="33"/>
      <c r="AGC35" s="33"/>
      <c r="AGD35" s="33"/>
      <c r="AGE35" s="33"/>
      <c r="AGF35" s="33"/>
      <c r="AGG35" s="33"/>
      <c r="AGH35" s="33"/>
      <c r="AGI35" s="33"/>
      <c r="AGJ35" s="33"/>
      <c r="AGK35" s="33"/>
      <c r="AGL35" s="33"/>
      <c r="AGM35" s="33"/>
      <c r="AGN35" s="33"/>
      <c r="AGO35" s="33"/>
      <c r="AGP35" s="33"/>
      <c r="AGQ35" s="33"/>
      <c r="AGR35" s="33"/>
      <c r="AGS35" s="33"/>
      <c r="AGT35" s="33"/>
      <c r="AGU35" s="33"/>
      <c r="AGV35" s="33"/>
      <c r="AGW35" s="33"/>
      <c r="AGX35" s="33"/>
      <c r="AGY35" s="33"/>
      <c r="AGZ35" s="33"/>
      <c r="AHA35" s="33"/>
      <c r="AHB35" s="33"/>
      <c r="AHC35" s="33"/>
      <c r="AHD35" s="33"/>
      <c r="AHE35" s="33"/>
      <c r="AHF35" s="33"/>
      <c r="AHG35" s="33"/>
      <c r="AHH35" s="33"/>
      <c r="AHI35" s="33"/>
      <c r="AHJ35" s="33"/>
      <c r="AHK35" s="33"/>
      <c r="AHL35" s="33"/>
      <c r="AHM35" s="33"/>
      <c r="AHN35" s="33"/>
      <c r="AHO35" s="33"/>
      <c r="AHP35" s="33"/>
      <c r="AHQ35" s="33"/>
      <c r="AHR35" s="33"/>
      <c r="AHS35" s="33"/>
      <c r="AHT35" s="33"/>
      <c r="AHU35" s="33"/>
      <c r="AHV35" s="33"/>
      <c r="AHW35" s="33"/>
      <c r="AHX35" s="33"/>
      <c r="AHY35" s="33"/>
      <c r="AHZ35" s="33"/>
      <c r="AIA35" s="33"/>
      <c r="AIB35" s="33"/>
      <c r="AIC35" s="33"/>
      <c r="AID35" s="33"/>
      <c r="AIE35" s="33"/>
      <c r="AIF35" s="33"/>
      <c r="AIG35" s="33"/>
      <c r="AIH35" s="33"/>
      <c r="AII35" s="33"/>
      <c r="AIJ35" s="33"/>
      <c r="AIK35" s="33"/>
      <c r="AIL35" s="33"/>
      <c r="AIM35" s="33"/>
      <c r="AIN35" s="33"/>
      <c r="AIO35" s="33"/>
      <c r="AIP35" s="33"/>
      <c r="AIQ35" s="33"/>
      <c r="AIR35" s="33"/>
      <c r="AIS35" s="33"/>
      <c r="AIT35" s="33"/>
      <c r="AIU35" s="33"/>
      <c r="AIV35" s="33"/>
      <c r="AIW35" s="33"/>
      <c r="AIX35" s="33"/>
      <c r="AIY35" s="33"/>
      <c r="AIZ35" s="33"/>
      <c r="AJA35" s="33"/>
      <c r="AJB35" s="33"/>
      <c r="AJC35" s="33"/>
      <c r="AJD35" s="33"/>
      <c r="AJE35" s="33"/>
      <c r="AJF35" s="33"/>
      <c r="AJG35" s="33"/>
      <c r="AJH35" s="33"/>
      <c r="AJI35" s="33"/>
      <c r="AJJ35" s="33"/>
      <c r="AJK35" s="33"/>
      <c r="AJL35" s="33"/>
      <c r="AJM35" s="33"/>
      <c r="AJN35" s="33"/>
      <c r="AJO35" s="33"/>
      <c r="AJP35" s="33"/>
      <c r="AJQ35" s="33"/>
      <c r="AJR35" s="33"/>
      <c r="AJS35" s="33"/>
      <c r="AJT35" s="33"/>
      <c r="AJU35" s="33"/>
      <c r="AJV35" s="33"/>
      <c r="AJW35" s="33"/>
      <c r="AJX35" s="33"/>
      <c r="AJY35" s="33"/>
      <c r="AJZ35" s="33"/>
      <c r="AKA35" s="33"/>
      <c r="AKB35" s="33"/>
      <c r="AKC35" s="33"/>
      <c r="AKD35" s="33"/>
      <c r="AKE35" s="33"/>
      <c r="AKF35" s="33"/>
      <c r="AKG35" s="33"/>
      <c r="AKH35" s="33"/>
      <c r="AKI35" s="33"/>
      <c r="AKJ35" s="33"/>
      <c r="AKK35" s="33"/>
      <c r="AKL35" s="33"/>
      <c r="AKM35" s="33"/>
      <c r="AKN35" s="33"/>
      <c r="AKO35" s="33"/>
      <c r="AKP35" s="33"/>
      <c r="AKQ35" s="33"/>
      <c r="AKR35" s="33"/>
      <c r="AKS35" s="33"/>
      <c r="AKT35" s="33"/>
      <c r="AKU35" s="33"/>
      <c r="AKV35" s="33"/>
      <c r="AKW35" s="33"/>
      <c r="AKX35" s="33"/>
      <c r="AKY35" s="33"/>
      <c r="AKZ35" s="33"/>
      <c r="ALA35" s="33"/>
      <c r="ALB35" s="33"/>
      <c r="ALC35" s="33"/>
      <c r="ALD35" s="33"/>
      <c r="ALE35" s="33"/>
      <c r="ALF35" s="33"/>
      <c r="ALG35" s="33"/>
      <c r="ALH35" s="33"/>
      <c r="ALI35" s="33"/>
      <c r="ALJ35" s="33"/>
      <c r="ALK35" s="33"/>
      <c r="ALL35" s="33"/>
      <c r="ALM35" s="33"/>
      <c r="ALN35" s="33"/>
      <c r="ALO35" s="33"/>
      <c r="ALP35" s="33"/>
      <c r="ALQ35" s="33"/>
      <c r="ALR35" s="33"/>
      <c r="ALS35" s="33"/>
      <c r="ALT35" s="33"/>
      <c r="ALU35" s="33"/>
      <c r="ALV35" s="33"/>
      <c r="ALW35" s="33"/>
      <c r="ALX35" s="33"/>
      <c r="ALY35" s="33"/>
      <c r="ALZ35" s="33"/>
      <c r="AMA35" s="33"/>
      <c r="AMB35" s="33"/>
      <c r="AMC35" s="33"/>
      <c r="AMD35" s="33"/>
      <c r="AME35" s="33"/>
      <c r="AMF35" s="33"/>
      <c r="AMG35" s="33"/>
      <c r="AMH35" s="33"/>
      <c r="AMI35" s="33"/>
      <c r="AMJ35" s="33"/>
      <c r="AMK35" s="33"/>
      <c r="AML35" s="33"/>
      <c r="AMM35" s="33"/>
      <c r="AMN35" s="33"/>
      <c r="AMO35" s="33"/>
      <c r="AMP35" s="33"/>
      <c r="AMQ35" s="33"/>
      <c r="AMR35" s="33"/>
      <c r="AMS35" s="33"/>
      <c r="AMT35" s="33"/>
      <c r="AMU35" s="33"/>
      <c r="AMV35" s="33"/>
      <c r="AMW35" s="33"/>
      <c r="AMX35" s="33"/>
      <c r="AMY35" s="33"/>
      <c r="AMZ35" s="33"/>
      <c r="ANA35" s="33"/>
      <c r="ANB35" s="33"/>
      <c r="ANC35" s="33"/>
      <c r="AND35" s="33"/>
      <c r="ANE35" s="33"/>
      <c r="ANF35" s="33"/>
      <c r="ANG35" s="33"/>
      <c r="ANH35" s="33"/>
      <c r="ANI35" s="33"/>
      <c r="ANJ35" s="33"/>
      <c r="ANK35" s="33"/>
      <c r="ANL35" s="33"/>
      <c r="ANM35" s="33"/>
      <c r="ANN35" s="33"/>
      <c r="ANO35" s="33"/>
      <c r="ANP35" s="33"/>
      <c r="ANQ35" s="33"/>
      <c r="ANR35" s="33"/>
      <c r="ANS35" s="33"/>
      <c r="ANT35" s="33"/>
      <c r="ANU35" s="33"/>
      <c r="ANV35" s="33"/>
      <c r="ANW35" s="33"/>
      <c r="ANX35" s="33"/>
      <c r="ANY35" s="33"/>
      <c r="ANZ35" s="33"/>
      <c r="AOA35" s="33"/>
      <c r="AOB35" s="33"/>
      <c r="AOC35" s="33"/>
      <c r="AOD35" s="33"/>
      <c r="AOE35" s="33"/>
      <c r="AOF35" s="33"/>
      <c r="AOG35" s="33"/>
      <c r="AOH35" s="33"/>
      <c r="AOI35" s="33"/>
      <c r="AOJ35" s="33"/>
      <c r="AOK35" s="33"/>
      <c r="AOL35" s="33"/>
      <c r="AOM35" s="33"/>
      <c r="AON35" s="33"/>
      <c r="AOO35" s="33"/>
      <c r="AOP35" s="33"/>
      <c r="AOQ35" s="33"/>
      <c r="AOR35" s="33"/>
      <c r="AOS35" s="33"/>
      <c r="AOT35" s="33"/>
      <c r="AOU35" s="33"/>
      <c r="AOV35" s="33"/>
      <c r="AOW35" s="33"/>
      <c r="AOX35" s="33"/>
      <c r="AOY35" s="33"/>
      <c r="AOZ35" s="33"/>
      <c r="APA35" s="33"/>
      <c r="APB35" s="33"/>
      <c r="APC35" s="33"/>
      <c r="APD35" s="33"/>
      <c r="APE35" s="33"/>
      <c r="APF35" s="33"/>
      <c r="APG35" s="33"/>
      <c r="APH35" s="33"/>
      <c r="API35" s="33"/>
      <c r="APJ35" s="33"/>
      <c r="APK35" s="33"/>
      <c r="APL35" s="33"/>
      <c r="APM35" s="33"/>
      <c r="APN35" s="33"/>
      <c r="APO35" s="33"/>
      <c r="APP35" s="33"/>
      <c r="APQ35" s="33"/>
      <c r="APR35" s="33"/>
      <c r="APS35" s="33"/>
      <c r="APT35" s="33"/>
      <c r="APU35" s="33"/>
      <c r="APV35" s="33"/>
      <c r="APW35" s="33"/>
      <c r="APX35" s="33"/>
      <c r="APY35" s="33"/>
      <c r="APZ35" s="33"/>
      <c r="AQA35" s="33"/>
      <c r="AQB35" s="33"/>
      <c r="AQC35" s="33"/>
      <c r="AQD35" s="33"/>
      <c r="AQE35" s="33"/>
      <c r="AQF35" s="33"/>
      <c r="AQG35" s="33"/>
      <c r="AQH35" s="33"/>
      <c r="AQI35" s="33"/>
      <c r="AQJ35" s="33"/>
      <c r="AQK35" s="33"/>
      <c r="AQL35" s="33"/>
      <c r="AQM35" s="33"/>
      <c r="AQN35" s="33"/>
      <c r="AQO35" s="33"/>
      <c r="AQP35" s="33"/>
      <c r="AQQ35" s="33"/>
      <c r="AQR35" s="33"/>
      <c r="AQS35" s="33"/>
      <c r="AQT35" s="33"/>
      <c r="AQU35" s="33"/>
      <c r="AQV35" s="33"/>
      <c r="AQW35" s="33"/>
      <c r="AQX35" s="33"/>
      <c r="AQY35" s="33"/>
      <c r="AQZ35" s="33"/>
      <c r="ARA35" s="33"/>
      <c r="ARB35" s="33"/>
      <c r="ARC35" s="33"/>
      <c r="ARD35" s="33"/>
      <c r="ARE35" s="33"/>
      <c r="ARF35" s="33"/>
      <c r="ARG35" s="33"/>
      <c r="ARH35" s="33"/>
      <c r="ARI35" s="33"/>
      <c r="ARJ35" s="33"/>
      <c r="ARK35" s="33"/>
      <c r="ARL35" s="33"/>
      <c r="ARM35" s="33"/>
      <c r="ARN35" s="33"/>
      <c r="ARO35" s="33"/>
      <c r="ARP35" s="33"/>
      <c r="ARQ35" s="33"/>
      <c r="ARR35" s="33"/>
      <c r="ARS35" s="33"/>
      <c r="ART35" s="33"/>
      <c r="ARU35" s="33"/>
      <c r="ARV35" s="33"/>
      <c r="ARW35" s="33"/>
      <c r="ARX35" s="33"/>
      <c r="ARY35" s="33"/>
      <c r="ARZ35" s="33"/>
      <c r="ASA35" s="33"/>
      <c r="ASB35" s="33"/>
      <c r="ASC35" s="33"/>
      <c r="ASD35" s="33"/>
      <c r="ASE35" s="33"/>
      <c r="ASF35" s="33"/>
      <c r="ASG35" s="33"/>
      <c r="ASH35" s="33"/>
      <c r="ASI35" s="33"/>
      <c r="ASJ35" s="33"/>
      <c r="ASK35" s="33"/>
      <c r="ASL35" s="33"/>
      <c r="ASM35" s="33"/>
      <c r="ASN35" s="33"/>
      <c r="ASO35" s="33"/>
      <c r="ASP35" s="33"/>
      <c r="ASQ35" s="33"/>
      <c r="ASR35" s="33"/>
      <c r="ASS35" s="33"/>
      <c r="AST35" s="33"/>
      <c r="ASU35" s="33"/>
      <c r="ASV35" s="33"/>
      <c r="ASW35" s="33"/>
      <c r="ASX35" s="33"/>
      <c r="ASY35" s="33"/>
      <c r="ASZ35" s="33"/>
      <c r="ATA35" s="33"/>
      <c r="ATB35" s="33"/>
      <c r="ATC35" s="33"/>
      <c r="ATD35" s="33"/>
      <c r="ATE35" s="33"/>
      <c r="ATF35" s="33"/>
      <c r="ATG35" s="33"/>
      <c r="ATH35" s="33"/>
      <c r="ATI35" s="33"/>
      <c r="ATJ35" s="33"/>
      <c r="ATK35" s="33"/>
      <c r="ATL35" s="33"/>
      <c r="ATM35" s="33"/>
      <c r="ATN35" s="33"/>
      <c r="ATO35" s="33"/>
      <c r="ATP35" s="33"/>
      <c r="ATQ35" s="33"/>
      <c r="ATR35" s="33"/>
      <c r="ATS35" s="33"/>
      <c r="ATT35" s="33"/>
      <c r="ATU35" s="33"/>
      <c r="ATV35" s="33"/>
      <c r="ATW35" s="33"/>
      <c r="ATX35" s="33"/>
      <c r="ATY35" s="33"/>
      <c r="ATZ35" s="33"/>
      <c r="AUA35" s="33"/>
      <c r="AUB35" s="33"/>
      <c r="AUC35" s="33"/>
      <c r="AUD35" s="33"/>
      <c r="AUE35" s="33"/>
      <c r="AUF35" s="33"/>
      <c r="AUG35" s="33"/>
      <c r="AUH35" s="33"/>
      <c r="AUI35" s="33"/>
      <c r="AUJ35" s="33"/>
      <c r="AUK35" s="33"/>
      <c r="AUL35" s="33"/>
      <c r="AUM35" s="33"/>
      <c r="AUN35" s="33"/>
      <c r="AUO35" s="33"/>
      <c r="AUP35" s="33"/>
      <c r="AUQ35" s="33"/>
      <c r="AUR35" s="33"/>
      <c r="AUS35" s="33"/>
      <c r="AUT35" s="33"/>
      <c r="AUU35" s="33"/>
      <c r="AUV35" s="33"/>
      <c r="AUW35" s="33"/>
      <c r="AUX35" s="33"/>
      <c r="AUY35" s="33"/>
      <c r="AUZ35" s="33"/>
      <c r="AVA35" s="33"/>
      <c r="AVB35" s="33"/>
      <c r="AVC35" s="33"/>
      <c r="AVD35" s="33"/>
      <c r="AVE35" s="33"/>
      <c r="AVF35" s="33"/>
      <c r="AVG35" s="33"/>
      <c r="AVH35" s="33"/>
      <c r="AVI35" s="33"/>
      <c r="AVJ35" s="33"/>
      <c r="AVK35" s="33"/>
      <c r="AVL35" s="33"/>
      <c r="AVM35" s="33"/>
      <c r="AVN35" s="33"/>
      <c r="AVO35" s="33"/>
      <c r="AVP35" s="33"/>
      <c r="AVQ35" s="33"/>
      <c r="AVR35" s="33"/>
      <c r="AVS35" s="33"/>
      <c r="AVT35" s="33"/>
      <c r="AVU35" s="33"/>
      <c r="AVV35" s="33"/>
      <c r="AVW35" s="33"/>
      <c r="AVX35" s="33"/>
      <c r="AVY35" s="33"/>
      <c r="AVZ35" s="33"/>
      <c r="AWA35" s="33"/>
      <c r="AWB35" s="33"/>
      <c r="AWC35" s="33"/>
      <c r="AWD35" s="33"/>
      <c r="AWE35" s="33"/>
      <c r="AWF35" s="33"/>
      <c r="AWG35" s="33"/>
      <c r="AWH35" s="33"/>
      <c r="AWI35" s="33"/>
      <c r="AWJ35" s="33"/>
      <c r="AWK35" s="33"/>
      <c r="AWL35" s="33"/>
      <c r="AWM35" s="33"/>
      <c r="AWN35" s="33"/>
      <c r="AWO35" s="33"/>
      <c r="AWP35" s="33"/>
      <c r="AWQ35" s="33"/>
      <c r="AWR35" s="33"/>
      <c r="AWS35" s="33"/>
      <c r="AWT35" s="33"/>
      <c r="AWU35" s="33"/>
      <c r="AWV35" s="33"/>
      <c r="AWW35" s="33"/>
      <c r="AWX35" s="33"/>
      <c r="AWY35" s="33"/>
      <c r="AWZ35" s="33"/>
      <c r="AXA35" s="33"/>
      <c r="AXB35" s="33"/>
      <c r="AXC35" s="33"/>
      <c r="AXD35" s="33"/>
      <c r="AXE35" s="33"/>
      <c r="AXF35" s="33"/>
      <c r="AXG35" s="33"/>
      <c r="AXH35" s="33"/>
      <c r="AXI35" s="33"/>
      <c r="AXJ35" s="33"/>
      <c r="AXK35" s="33"/>
      <c r="AXL35" s="33"/>
      <c r="AXM35" s="33"/>
      <c r="AXN35" s="33"/>
    </row>
    <row r="36" spans="1:1314" s="23" customFormat="1" ht="13.8">
      <c r="A36" s="194"/>
      <c r="B36" s="15"/>
      <c r="C36" s="42"/>
      <c r="D36" s="154"/>
      <c r="E36" s="159"/>
      <c r="F36" s="154"/>
      <c r="G36" s="154"/>
      <c r="H36" s="155">
        <f t="shared" si="17"/>
        <v>0</v>
      </c>
      <c r="I36" s="156"/>
      <c r="J36" s="155">
        <f t="shared" si="18"/>
        <v>0</v>
      </c>
      <c r="K36" s="161"/>
      <c r="L36" s="155">
        <f t="shared" si="19"/>
        <v>0</v>
      </c>
      <c r="M36" s="161"/>
      <c r="N36" s="162">
        <f t="shared" si="24"/>
        <v>0</v>
      </c>
      <c r="O36" s="163"/>
      <c r="P36" s="163"/>
      <c r="Q36" s="194"/>
      <c r="R36" s="15"/>
      <c r="S36" s="33"/>
      <c r="T36" s="33"/>
      <c r="U36" s="33"/>
      <c r="V36" s="33"/>
      <c r="W36" s="33"/>
      <c r="X36" s="33"/>
      <c r="Y36" s="33"/>
      <c r="Z36" s="33"/>
      <c r="AA36" s="33"/>
      <c r="AB36" s="36">
        <f t="shared" si="14"/>
        <v>0</v>
      </c>
      <c r="AC36" s="35">
        <f t="shared" si="21"/>
        <v>0</v>
      </c>
      <c r="AD36" s="35">
        <f t="shared" si="22"/>
        <v>0</v>
      </c>
      <c r="AE36" s="35">
        <f t="shared" si="15"/>
        <v>0</v>
      </c>
      <c r="AF36" s="35">
        <f t="shared" si="23"/>
        <v>0</v>
      </c>
      <c r="AG36" s="35">
        <f>IF('Interactive Analysis Tool'!$C$27="X",0,'Session Reconciliation Summary'!H36*0.005)</f>
        <v>0</v>
      </c>
      <c r="AH36" s="35">
        <f t="shared" si="16"/>
        <v>0</v>
      </c>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3"/>
      <c r="IQ36" s="33"/>
      <c r="IR36" s="33"/>
      <c r="IS36" s="33"/>
      <c r="IT36" s="33"/>
      <c r="IU36" s="33"/>
      <c r="IV36" s="33"/>
      <c r="IW36" s="33"/>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3"/>
      <c r="NK36" s="33"/>
      <c r="NL36" s="33"/>
      <c r="NM36" s="33"/>
      <c r="NN36" s="33"/>
      <c r="NO36" s="33"/>
      <c r="NP36" s="33"/>
      <c r="NQ36" s="33"/>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33"/>
      <c r="SE36" s="33"/>
      <c r="SF36" s="33"/>
      <c r="SG36" s="33"/>
      <c r="SH36" s="33"/>
      <c r="SI36" s="33"/>
      <c r="SJ36" s="33"/>
      <c r="SK36" s="33"/>
      <c r="SL36" s="33"/>
      <c r="SM36" s="33"/>
      <c r="SN36" s="33"/>
      <c r="SO36" s="33"/>
      <c r="SP36" s="33"/>
      <c r="SQ36" s="33"/>
      <c r="SR36" s="33"/>
      <c r="SS36" s="33"/>
      <c r="ST36" s="33"/>
      <c r="SU36" s="33"/>
      <c r="SV36" s="33"/>
      <c r="SW36" s="33"/>
      <c r="SX36" s="33"/>
      <c r="SY36" s="33"/>
      <c r="SZ36" s="33"/>
      <c r="TA36" s="33"/>
      <c r="TB36" s="33"/>
      <c r="TC36" s="33"/>
      <c r="TD36" s="33"/>
      <c r="TE36" s="33"/>
      <c r="TF36" s="33"/>
      <c r="TG36" s="33"/>
      <c r="TH36" s="33"/>
      <c r="TI36" s="33"/>
      <c r="TJ36" s="33"/>
      <c r="TK36" s="33"/>
      <c r="TL36" s="33"/>
      <c r="TM36" s="33"/>
      <c r="TN36" s="33"/>
      <c r="TO36" s="33"/>
      <c r="TP36" s="33"/>
      <c r="TQ36" s="33"/>
      <c r="TR36" s="33"/>
      <c r="TS36" s="33"/>
      <c r="TT36" s="33"/>
      <c r="TU36" s="33"/>
      <c r="TV36" s="33"/>
      <c r="TW36" s="33"/>
      <c r="TX36" s="33"/>
      <c r="TY36" s="33"/>
      <c r="TZ36" s="33"/>
      <c r="UA36" s="33"/>
      <c r="UB36" s="33"/>
      <c r="UC36" s="33"/>
      <c r="UD36" s="33"/>
      <c r="UE36" s="33"/>
      <c r="UF36" s="33"/>
      <c r="UG36" s="33"/>
      <c r="UH36" s="33"/>
      <c r="UI36" s="33"/>
      <c r="UJ36" s="33"/>
      <c r="UK36" s="33"/>
      <c r="UL36" s="33"/>
      <c r="UM36" s="33"/>
      <c r="UN36" s="33"/>
      <c r="UO36" s="33"/>
      <c r="UP36" s="33"/>
      <c r="UQ36" s="33"/>
      <c r="UR36" s="33"/>
      <c r="US36" s="33"/>
      <c r="UT36" s="33"/>
      <c r="UU36" s="33"/>
      <c r="UV36" s="33"/>
      <c r="UW36" s="33"/>
      <c r="UX36" s="33"/>
      <c r="UY36" s="33"/>
      <c r="UZ36" s="33"/>
      <c r="VA36" s="33"/>
      <c r="VB36" s="33"/>
      <c r="VC36" s="33"/>
      <c r="VD36" s="33"/>
      <c r="VE36" s="33"/>
      <c r="VF36" s="33"/>
      <c r="VG36" s="33"/>
      <c r="VH36" s="33"/>
      <c r="VI36" s="33"/>
      <c r="VJ36" s="33"/>
      <c r="VK36" s="33"/>
      <c r="VL36" s="33"/>
      <c r="VM36" s="33"/>
      <c r="VN36" s="33"/>
      <c r="VO36" s="33"/>
      <c r="VP36" s="33"/>
      <c r="VQ36" s="33"/>
      <c r="VR36" s="33"/>
      <c r="VS36" s="33"/>
      <c r="VT36" s="33"/>
      <c r="VU36" s="33"/>
      <c r="VV36" s="33"/>
      <c r="VW36" s="33"/>
      <c r="VX36" s="33"/>
      <c r="VY36" s="33"/>
      <c r="VZ36" s="33"/>
      <c r="WA36" s="33"/>
      <c r="WB36" s="33"/>
      <c r="WC36" s="33"/>
      <c r="WD36" s="33"/>
      <c r="WE36" s="33"/>
      <c r="WF36" s="33"/>
      <c r="WG36" s="33"/>
      <c r="WH36" s="33"/>
      <c r="WI36" s="33"/>
      <c r="WJ36" s="33"/>
      <c r="WK36" s="33"/>
      <c r="WL36" s="33"/>
      <c r="WM36" s="33"/>
      <c r="WN36" s="33"/>
      <c r="WO36" s="33"/>
      <c r="WP36" s="33"/>
      <c r="WQ36" s="33"/>
      <c r="WR36" s="33"/>
      <c r="WS36" s="33"/>
      <c r="WT36" s="33"/>
      <c r="WU36" s="33"/>
      <c r="WV36" s="33"/>
      <c r="WW36" s="33"/>
      <c r="WX36" s="33"/>
      <c r="WY36" s="33"/>
      <c r="WZ36" s="33"/>
      <c r="XA36" s="33"/>
      <c r="XB36" s="33"/>
      <c r="XC36" s="33"/>
      <c r="XD36" s="33"/>
      <c r="XE36" s="33"/>
      <c r="XF36" s="33"/>
      <c r="XG36" s="33"/>
      <c r="XH36" s="33"/>
      <c r="XI36" s="33"/>
      <c r="XJ36" s="33"/>
      <c r="XK36" s="33"/>
      <c r="XL36" s="33"/>
      <c r="XM36" s="33"/>
      <c r="XN36" s="33"/>
      <c r="XO36" s="33"/>
      <c r="XP36" s="33"/>
      <c r="XQ36" s="33"/>
      <c r="XR36" s="33"/>
      <c r="XS36" s="33"/>
      <c r="XT36" s="33"/>
      <c r="XU36" s="33"/>
      <c r="XV36" s="33"/>
      <c r="XW36" s="33"/>
      <c r="XX36" s="33"/>
      <c r="XY36" s="33"/>
      <c r="XZ36" s="33"/>
      <c r="YA36" s="33"/>
      <c r="YB36" s="33"/>
      <c r="YC36" s="33"/>
      <c r="YD36" s="33"/>
      <c r="YE36" s="33"/>
      <c r="YF36" s="33"/>
      <c r="YG36" s="33"/>
      <c r="YH36" s="33"/>
      <c r="YI36" s="33"/>
      <c r="YJ36" s="33"/>
      <c r="YK36" s="33"/>
      <c r="YL36" s="33"/>
      <c r="YM36" s="33"/>
      <c r="YN36" s="33"/>
      <c r="YO36" s="33"/>
      <c r="YP36" s="33"/>
      <c r="YQ36" s="33"/>
      <c r="YR36" s="33"/>
      <c r="YS36" s="33"/>
      <c r="YT36" s="33"/>
      <c r="YU36" s="33"/>
      <c r="YV36" s="33"/>
      <c r="YW36" s="33"/>
      <c r="YX36" s="33"/>
      <c r="YY36" s="33"/>
      <c r="YZ36" s="33"/>
      <c r="ZA36" s="33"/>
      <c r="ZB36" s="33"/>
      <c r="ZC36" s="33"/>
      <c r="ZD36" s="33"/>
      <c r="ZE36" s="33"/>
      <c r="ZF36" s="33"/>
      <c r="ZG36" s="33"/>
      <c r="ZH36" s="33"/>
      <c r="ZI36" s="33"/>
      <c r="ZJ36" s="33"/>
      <c r="ZK36" s="33"/>
      <c r="ZL36" s="33"/>
      <c r="ZM36" s="33"/>
      <c r="ZN36" s="33"/>
      <c r="ZO36" s="33"/>
      <c r="ZP36" s="33"/>
      <c r="ZQ36" s="33"/>
      <c r="ZR36" s="33"/>
      <c r="ZS36" s="33"/>
      <c r="ZT36" s="33"/>
      <c r="ZU36" s="33"/>
      <c r="ZV36" s="33"/>
      <c r="ZW36" s="33"/>
      <c r="ZX36" s="33"/>
      <c r="ZY36" s="33"/>
      <c r="ZZ36" s="33"/>
      <c r="AAA36" s="33"/>
      <c r="AAB36" s="33"/>
      <c r="AAC36" s="33"/>
      <c r="AAD36" s="33"/>
      <c r="AAE36" s="33"/>
      <c r="AAF36" s="33"/>
      <c r="AAG36" s="33"/>
      <c r="AAH36" s="33"/>
      <c r="AAI36" s="33"/>
      <c r="AAJ36" s="33"/>
      <c r="AAK36" s="33"/>
      <c r="AAL36" s="33"/>
      <c r="AAM36" s="33"/>
      <c r="AAN36" s="33"/>
      <c r="AAO36" s="33"/>
      <c r="AAP36" s="33"/>
      <c r="AAQ36" s="33"/>
      <c r="AAR36" s="33"/>
      <c r="AAS36" s="33"/>
      <c r="AAT36" s="33"/>
      <c r="AAU36" s="33"/>
      <c r="AAV36" s="33"/>
      <c r="AAW36" s="33"/>
      <c r="AAX36" s="33"/>
      <c r="AAY36" s="33"/>
      <c r="AAZ36" s="33"/>
      <c r="ABA36" s="33"/>
      <c r="ABB36" s="33"/>
      <c r="ABC36" s="33"/>
      <c r="ABD36" s="33"/>
      <c r="ABE36" s="33"/>
      <c r="ABF36" s="33"/>
      <c r="ABG36" s="33"/>
      <c r="ABH36" s="33"/>
      <c r="ABI36" s="33"/>
      <c r="ABJ36" s="33"/>
      <c r="ABK36" s="33"/>
      <c r="ABL36" s="33"/>
      <c r="ABM36" s="33"/>
      <c r="ABN36" s="33"/>
      <c r="ABO36" s="33"/>
      <c r="ABP36" s="33"/>
      <c r="ABQ36" s="33"/>
      <c r="ABR36" s="33"/>
      <c r="ABS36" s="33"/>
      <c r="ABT36" s="33"/>
      <c r="ABU36" s="33"/>
      <c r="ABV36" s="33"/>
      <c r="ABW36" s="33"/>
      <c r="ABX36" s="33"/>
      <c r="ABY36" s="33"/>
      <c r="ABZ36" s="33"/>
      <c r="ACA36" s="33"/>
      <c r="ACB36" s="33"/>
      <c r="ACC36" s="33"/>
      <c r="ACD36" s="33"/>
      <c r="ACE36" s="33"/>
      <c r="ACF36" s="33"/>
      <c r="ACG36" s="33"/>
      <c r="ACH36" s="33"/>
      <c r="ACI36" s="33"/>
      <c r="ACJ36" s="33"/>
      <c r="ACK36" s="33"/>
      <c r="ACL36" s="33"/>
      <c r="ACM36" s="33"/>
      <c r="ACN36" s="33"/>
      <c r="ACO36" s="33"/>
      <c r="ACP36" s="33"/>
      <c r="ACQ36" s="33"/>
      <c r="ACR36" s="33"/>
      <c r="ACS36" s="33"/>
      <c r="ACT36" s="33"/>
      <c r="ACU36" s="33"/>
      <c r="ACV36" s="33"/>
      <c r="ACW36" s="33"/>
      <c r="ACX36" s="33"/>
      <c r="ACY36" s="33"/>
      <c r="ACZ36" s="33"/>
      <c r="ADA36" s="33"/>
      <c r="ADB36" s="33"/>
      <c r="ADC36" s="33"/>
      <c r="ADD36" s="33"/>
      <c r="ADE36" s="33"/>
      <c r="ADF36" s="33"/>
      <c r="ADG36" s="33"/>
      <c r="ADH36" s="33"/>
      <c r="ADI36" s="33"/>
      <c r="ADJ36" s="33"/>
      <c r="ADK36" s="33"/>
      <c r="ADL36" s="33"/>
      <c r="ADM36" s="33"/>
      <c r="ADN36" s="33"/>
      <c r="ADO36" s="33"/>
      <c r="ADP36" s="33"/>
      <c r="ADQ36" s="33"/>
      <c r="ADR36" s="33"/>
      <c r="ADS36" s="33"/>
      <c r="ADT36" s="33"/>
      <c r="ADU36" s="33"/>
      <c r="ADV36" s="33"/>
      <c r="ADW36" s="33"/>
      <c r="ADX36" s="33"/>
      <c r="ADY36" s="33"/>
      <c r="ADZ36" s="33"/>
      <c r="AEA36" s="33"/>
      <c r="AEB36" s="33"/>
      <c r="AEC36" s="33"/>
      <c r="AED36" s="33"/>
      <c r="AEE36" s="33"/>
      <c r="AEF36" s="33"/>
      <c r="AEG36" s="33"/>
      <c r="AEH36" s="33"/>
      <c r="AEI36" s="33"/>
      <c r="AEJ36" s="33"/>
      <c r="AEK36" s="33"/>
      <c r="AEL36" s="33"/>
      <c r="AEM36" s="33"/>
      <c r="AEN36" s="33"/>
      <c r="AEO36" s="33"/>
      <c r="AEP36" s="33"/>
      <c r="AEQ36" s="33"/>
      <c r="AER36" s="33"/>
      <c r="AES36" s="33"/>
      <c r="AET36" s="33"/>
      <c r="AEU36" s="33"/>
      <c r="AEV36" s="33"/>
      <c r="AEW36" s="33"/>
      <c r="AEX36" s="33"/>
      <c r="AEY36" s="33"/>
      <c r="AEZ36" s="33"/>
      <c r="AFA36" s="33"/>
      <c r="AFB36" s="33"/>
      <c r="AFC36" s="33"/>
      <c r="AFD36" s="33"/>
      <c r="AFE36" s="33"/>
      <c r="AFF36" s="33"/>
      <c r="AFG36" s="33"/>
      <c r="AFH36" s="33"/>
      <c r="AFI36" s="33"/>
      <c r="AFJ36" s="33"/>
      <c r="AFK36" s="33"/>
      <c r="AFL36" s="33"/>
      <c r="AFM36" s="33"/>
      <c r="AFN36" s="33"/>
      <c r="AFO36" s="33"/>
      <c r="AFP36" s="33"/>
      <c r="AFQ36" s="33"/>
      <c r="AFR36" s="33"/>
      <c r="AFS36" s="33"/>
      <c r="AFT36" s="33"/>
      <c r="AFU36" s="33"/>
      <c r="AFV36" s="33"/>
      <c r="AFW36" s="33"/>
      <c r="AFX36" s="33"/>
      <c r="AFY36" s="33"/>
      <c r="AFZ36" s="33"/>
      <c r="AGA36" s="33"/>
      <c r="AGB36" s="33"/>
      <c r="AGC36" s="33"/>
      <c r="AGD36" s="33"/>
      <c r="AGE36" s="33"/>
      <c r="AGF36" s="33"/>
      <c r="AGG36" s="33"/>
      <c r="AGH36" s="33"/>
      <c r="AGI36" s="33"/>
      <c r="AGJ36" s="33"/>
      <c r="AGK36" s="33"/>
      <c r="AGL36" s="33"/>
      <c r="AGM36" s="33"/>
      <c r="AGN36" s="33"/>
      <c r="AGO36" s="33"/>
      <c r="AGP36" s="33"/>
      <c r="AGQ36" s="33"/>
      <c r="AGR36" s="33"/>
      <c r="AGS36" s="33"/>
      <c r="AGT36" s="33"/>
      <c r="AGU36" s="33"/>
      <c r="AGV36" s="33"/>
      <c r="AGW36" s="33"/>
      <c r="AGX36" s="33"/>
      <c r="AGY36" s="33"/>
      <c r="AGZ36" s="33"/>
      <c r="AHA36" s="33"/>
      <c r="AHB36" s="33"/>
      <c r="AHC36" s="33"/>
      <c r="AHD36" s="33"/>
      <c r="AHE36" s="33"/>
      <c r="AHF36" s="33"/>
      <c r="AHG36" s="33"/>
      <c r="AHH36" s="33"/>
      <c r="AHI36" s="33"/>
      <c r="AHJ36" s="33"/>
      <c r="AHK36" s="33"/>
      <c r="AHL36" s="33"/>
      <c r="AHM36" s="33"/>
      <c r="AHN36" s="33"/>
      <c r="AHO36" s="33"/>
      <c r="AHP36" s="33"/>
      <c r="AHQ36" s="33"/>
      <c r="AHR36" s="33"/>
      <c r="AHS36" s="33"/>
      <c r="AHT36" s="33"/>
      <c r="AHU36" s="33"/>
      <c r="AHV36" s="33"/>
      <c r="AHW36" s="33"/>
      <c r="AHX36" s="33"/>
      <c r="AHY36" s="33"/>
      <c r="AHZ36" s="33"/>
      <c r="AIA36" s="33"/>
      <c r="AIB36" s="33"/>
      <c r="AIC36" s="33"/>
      <c r="AID36" s="33"/>
      <c r="AIE36" s="33"/>
      <c r="AIF36" s="33"/>
      <c r="AIG36" s="33"/>
      <c r="AIH36" s="33"/>
      <c r="AII36" s="33"/>
      <c r="AIJ36" s="33"/>
      <c r="AIK36" s="33"/>
      <c r="AIL36" s="33"/>
      <c r="AIM36" s="33"/>
      <c r="AIN36" s="33"/>
      <c r="AIO36" s="33"/>
      <c r="AIP36" s="33"/>
      <c r="AIQ36" s="33"/>
      <c r="AIR36" s="33"/>
      <c r="AIS36" s="33"/>
      <c r="AIT36" s="33"/>
      <c r="AIU36" s="33"/>
      <c r="AIV36" s="33"/>
      <c r="AIW36" s="33"/>
      <c r="AIX36" s="33"/>
      <c r="AIY36" s="33"/>
      <c r="AIZ36" s="33"/>
      <c r="AJA36" s="33"/>
      <c r="AJB36" s="33"/>
      <c r="AJC36" s="33"/>
      <c r="AJD36" s="33"/>
      <c r="AJE36" s="33"/>
      <c r="AJF36" s="33"/>
      <c r="AJG36" s="33"/>
      <c r="AJH36" s="33"/>
      <c r="AJI36" s="33"/>
      <c r="AJJ36" s="33"/>
      <c r="AJK36" s="33"/>
      <c r="AJL36" s="33"/>
      <c r="AJM36" s="33"/>
      <c r="AJN36" s="33"/>
      <c r="AJO36" s="33"/>
      <c r="AJP36" s="33"/>
      <c r="AJQ36" s="33"/>
      <c r="AJR36" s="33"/>
      <c r="AJS36" s="33"/>
      <c r="AJT36" s="33"/>
      <c r="AJU36" s="33"/>
      <c r="AJV36" s="33"/>
      <c r="AJW36" s="33"/>
      <c r="AJX36" s="33"/>
      <c r="AJY36" s="33"/>
      <c r="AJZ36" s="33"/>
      <c r="AKA36" s="33"/>
      <c r="AKB36" s="33"/>
      <c r="AKC36" s="33"/>
      <c r="AKD36" s="33"/>
      <c r="AKE36" s="33"/>
      <c r="AKF36" s="33"/>
      <c r="AKG36" s="33"/>
      <c r="AKH36" s="33"/>
      <c r="AKI36" s="33"/>
      <c r="AKJ36" s="33"/>
      <c r="AKK36" s="33"/>
      <c r="AKL36" s="33"/>
      <c r="AKM36" s="33"/>
      <c r="AKN36" s="33"/>
      <c r="AKO36" s="33"/>
      <c r="AKP36" s="33"/>
      <c r="AKQ36" s="33"/>
      <c r="AKR36" s="33"/>
      <c r="AKS36" s="33"/>
      <c r="AKT36" s="33"/>
      <c r="AKU36" s="33"/>
      <c r="AKV36" s="33"/>
      <c r="AKW36" s="33"/>
      <c r="AKX36" s="33"/>
      <c r="AKY36" s="33"/>
      <c r="AKZ36" s="33"/>
      <c r="ALA36" s="33"/>
      <c r="ALB36" s="33"/>
      <c r="ALC36" s="33"/>
      <c r="ALD36" s="33"/>
      <c r="ALE36" s="33"/>
      <c r="ALF36" s="33"/>
      <c r="ALG36" s="33"/>
      <c r="ALH36" s="33"/>
      <c r="ALI36" s="33"/>
      <c r="ALJ36" s="33"/>
      <c r="ALK36" s="33"/>
      <c r="ALL36" s="33"/>
      <c r="ALM36" s="33"/>
      <c r="ALN36" s="33"/>
      <c r="ALO36" s="33"/>
      <c r="ALP36" s="33"/>
      <c r="ALQ36" s="33"/>
      <c r="ALR36" s="33"/>
      <c r="ALS36" s="33"/>
      <c r="ALT36" s="33"/>
      <c r="ALU36" s="33"/>
      <c r="ALV36" s="33"/>
      <c r="ALW36" s="33"/>
      <c r="ALX36" s="33"/>
      <c r="ALY36" s="33"/>
      <c r="ALZ36" s="33"/>
      <c r="AMA36" s="33"/>
      <c r="AMB36" s="33"/>
      <c r="AMC36" s="33"/>
      <c r="AMD36" s="33"/>
      <c r="AME36" s="33"/>
      <c r="AMF36" s="33"/>
      <c r="AMG36" s="33"/>
      <c r="AMH36" s="33"/>
      <c r="AMI36" s="33"/>
      <c r="AMJ36" s="33"/>
      <c r="AMK36" s="33"/>
      <c r="AML36" s="33"/>
      <c r="AMM36" s="33"/>
      <c r="AMN36" s="33"/>
      <c r="AMO36" s="33"/>
      <c r="AMP36" s="33"/>
      <c r="AMQ36" s="33"/>
      <c r="AMR36" s="33"/>
      <c r="AMS36" s="33"/>
      <c r="AMT36" s="33"/>
      <c r="AMU36" s="33"/>
      <c r="AMV36" s="33"/>
      <c r="AMW36" s="33"/>
      <c r="AMX36" s="33"/>
      <c r="AMY36" s="33"/>
      <c r="AMZ36" s="33"/>
      <c r="ANA36" s="33"/>
      <c r="ANB36" s="33"/>
      <c r="ANC36" s="33"/>
      <c r="AND36" s="33"/>
      <c r="ANE36" s="33"/>
      <c r="ANF36" s="33"/>
      <c r="ANG36" s="33"/>
      <c r="ANH36" s="33"/>
      <c r="ANI36" s="33"/>
      <c r="ANJ36" s="33"/>
      <c r="ANK36" s="33"/>
      <c r="ANL36" s="33"/>
      <c r="ANM36" s="33"/>
      <c r="ANN36" s="33"/>
      <c r="ANO36" s="33"/>
      <c r="ANP36" s="33"/>
      <c r="ANQ36" s="33"/>
      <c r="ANR36" s="33"/>
      <c r="ANS36" s="33"/>
      <c r="ANT36" s="33"/>
      <c r="ANU36" s="33"/>
      <c r="ANV36" s="33"/>
      <c r="ANW36" s="33"/>
      <c r="ANX36" s="33"/>
      <c r="ANY36" s="33"/>
      <c r="ANZ36" s="33"/>
      <c r="AOA36" s="33"/>
      <c r="AOB36" s="33"/>
      <c r="AOC36" s="33"/>
      <c r="AOD36" s="33"/>
      <c r="AOE36" s="33"/>
      <c r="AOF36" s="33"/>
      <c r="AOG36" s="33"/>
      <c r="AOH36" s="33"/>
      <c r="AOI36" s="33"/>
      <c r="AOJ36" s="33"/>
      <c r="AOK36" s="33"/>
      <c r="AOL36" s="33"/>
      <c r="AOM36" s="33"/>
      <c r="AON36" s="33"/>
      <c r="AOO36" s="33"/>
      <c r="AOP36" s="33"/>
      <c r="AOQ36" s="33"/>
      <c r="AOR36" s="33"/>
      <c r="AOS36" s="33"/>
      <c r="AOT36" s="33"/>
      <c r="AOU36" s="33"/>
      <c r="AOV36" s="33"/>
      <c r="AOW36" s="33"/>
      <c r="AOX36" s="33"/>
      <c r="AOY36" s="33"/>
      <c r="AOZ36" s="33"/>
      <c r="APA36" s="33"/>
      <c r="APB36" s="33"/>
      <c r="APC36" s="33"/>
      <c r="APD36" s="33"/>
      <c r="APE36" s="33"/>
      <c r="APF36" s="33"/>
      <c r="APG36" s="33"/>
      <c r="APH36" s="33"/>
      <c r="API36" s="33"/>
      <c r="APJ36" s="33"/>
      <c r="APK36" s="33"/>
      <c r="APL36" s="33"/>
      <c r="APM36" s="33"/>
      <c r="APN36" s="33"/>
      <c r="APO36" s="33"/>
      <c r="APP36" s="33"/>
      <c r="APQ36" s="33"/>
      <c r="APR36" s="33"/>
      <c r="APS36" s="33"/>
      <c r="APT36" s="33"/>
      <c r="APU36" s="33"/>
      <c r="APV36" s="33"/>
      <c r="APW36" s="33"/>
      <c r="APX36" s="33"/>
      <c r="APY36" s="33"/>
      <c r="APZ36" s="33"/>
      <c r="AQA36" s="33"/>
      <c r="AQB36" s="33"/>
      <c r="AQC36" s="33"/>
      <c r="AQD36" s="33"/>
      <c r="AQE36" s="33"/>
      <c r="AQF36" s="33"/>
      <c r="AQG36" s="33"/>
      <c r="AQH36" s="33"/>
      <c r="AQI36" s="33"/>
      <c r="AQJ36" s="33"/>
      <c r="AQK36" s="33"/>
      <c r="AQL36" s="33"/>
      <c r="AQM36" s="33"/>
      <c r="AQN36" s="33"/>
      <c r="AQO36" s="33"/>
      <c r="AQP36" s="33"/>
      <c r="AQQ36" s="33"/>
      <c r="AQR36" s="33"/>
      <c r="AQS36" s="33"/>
      <c r="AQT36" s="33"/>
      <c r="AQU36" s="33"/>
      <c r="AQV36" s="33"/>
      <c r="AQW36" s="33"/>
      <c r="AQX36" s="33"/>
      <c r="AQY36" s="33"/>
      <c r="AQZ36" s="33"/>
      <c r="ARA36" s="33"/>
      <c r="ARB36" s="33"/>
      <c r="ARC36" s="33"/>
      <c r="ARD36" s="33"/>
      <c r="ARE36" s="33"/>
      <c r="ARF36" s="33"/>
      <c r="ARG36" s="33"/>
      <c r="ARH36" s="33"/>
      <c r="ARI36" s="33"/>
      <c r="ARJ36" s="33"/>
      <c r="ARK36" s="33"/>
      <c r="ARL36" s="33"/>
      <c r="ARM36" s="33"/>
      <c r="ARN36" s="33"/>
      <c r="ARO36" s="33"/>
      <c r="ARP36" s="33"/>
      <c r="ARQ36" s="33"/>
      <c r="ARR36" s="33"/>
      <c r="ARS36" s="33"/>
      <c r="ART36" s="33"/>
      <c r="ARU36" s="33"/>
      <c r="ARV36" s="33"/>
      <c r="ARW36" s="33"/>
      <c r="ARX36" s="33"/>
      <c r="ARY36" s="33"/>
      <c r="ARZ36" s="33"/>
      <c r="ASA36" s="33"/>
      <c r="ASB36" s="33"/>
      <c r="ASC36" s="33"/>
      <c r="ASD36" s="33"/>
      <c r="ASE36" s="33"/>
      <c r="ASF36" s="33"/>
      <c r="ASG36" s="33"/>
      <c r="ASH36" s="33"/>
      <c r="ASI36" s="33"/>
      <c r="ASJ36" s="33"/>
      <c r="ASK36" s="33"/>
      <c r="ASL36" s="33"/>
      <c r="ASM36" s="33"/>
      <c r="ASN36" s="33"/>
      <c r="ASO36" s="33"/>
      <c r="ASP36" s="33"/>
      <c r="ASQ36" s="33"/>
      <c r="ASR36" s="33"/>
      <c r="ASS36" s="33"/>
      <c r="AST36" s="33"/>
      <c r="ASU36" s="33"/>
      <c r="ASV36" s="33"/>
      <c r="ASW36" s="33"/>
      <c r="ASX36" s="33"/>
      <c r="ASY36" s="33"/>
      <c r="ASZ36" s="33"/>
      <c r="ATA36" s="33"/>
      <c r="ATB36" s="33"/>
      <c r="ATC36" s="33"/>
      <c r="ATD36" s="33"/>
      <c r="ATE36" s="33"/>
      <c r="ATF36" s="33"/>
      <c r="ATG36" s="33"/>
      <c r="ATH36" s="33"/>
      <c r="ATI36" s="33"/>
      <c r="ATJ36" s="33"/>
      <c r="ATK36" s="33"/>
      <c r="ATL36" s="33"/>
      <c r="ATM36" s="33"/>
      <c r="ATN36" s="33"/>
      <c r="ATO36" s="33"/>
      <c r="ATP36" s="33"/>
      <c r="ATQ36" s="33"/>
      <c r="ATR36" s="33"/>
      <c r="ATS36" s="33"/>
      <c r="ATT36" s="33"/>
      <c r="ATU36" s="33"/>
      <c r="ATV36" s="33"/>
      <c r="ATW36" s="33"/>
      <c r="ATX36" s="33"/>
      <c r="ATY36" s="33"/>
      <c r="ATZ36" s="33"/>
      <c r="AUA36" s="33"/>
      <c r="AUB36" s="33"/>
      <c r="AUC36" s="33"/>
      <c r="AUD36" s="33"/>
      <c r="AUE36" s="33"/>
      <c r="AUF36" s="33"/>
      <c r="AUG36" s="33"/>
      <c r="AUH36" s="33"/>
      <c r="AUI36" s="33"/>
      <c r="AUJ36" s="33"/>
      <c r="AUK36" s="33"/>
      <c r="AUL36" s="33"/>
      <c r="AUM36" s="33"/>
      <c r="AUN36" s="33"/>
      <c r="AUO36" s="33"/>
      <c r="AUP36" s="33"/>
      <c r="AUQ36" s="33"/>
      <c r="AUR36" s="33"/>
      <c r="AUS36" s="33"/>
      <c r="AUT36" s="33"/>
      <c r="AUU36" s="33"/>
      <c r="AUV36" s="33"/>
      <c r="AUW36" s="33"/>
      <c r="AUX36" s="33"/>
      <c r="AUY36" s="33"/>
      <c r="AUZ36" s="33"/>
      <c r="AVA36" s="33"/>
      <c r="AVB36" s="33"/>
      <c r="AVC36" s="33"/>
      <c r="AVD36" s="33"/>
      <c r="AVE36" s="33"/>
      <c r="AVF36" s="33"/>
      <c r="AVG36" s="33"/>
      <c r="AVH36" s="33"/>
      <c r="AVI36" s="33"/>
      <c r="AVJ36" s="33"/>
      <c r="AVK36" s="33"/>
      <c r="AVL36" s="33"/>
      <c r="AVM36" s="33"/>
      <c r="AVN36" s="33"/>
      <c r="AVO36" s="33"/>
      <c r="AVP36" s="33"/>
      <c r="AVQ36" s="33"/>
      <c r="AVR36" s="33"/>
      <c r="AVS36" s="33"/>
      <c r="AVT36" s="33"/>
      <c r="AVU36" s="33"/>
      <c r="AVV36" s="33"/>
      <c r="AVW36" s="33"/>
      <c r="AVX36" s="33"/>
      <c r="AVY36" s="33"/>
      <c r="AVZ36" s="33"/>
      <c r="AWA36" s="33"/>
      <c r="AWB36" s="33"/>
      <c r="AWC36" s="33"/>
      <c r="AWD36" s="33"/>
      <c r="AWE36" s="33"/>
      <c r="AWF36" s="33"/>
      <c r="AWG36" s="33"/>
      <c r="AWH36" s="33"/>
      <c r="AWI36" s="33"/>
      <c r="AWJ36" s="33"/>
      <c r="AWK36" s="33"/>
      <c r="AWL36" s="33"/>
      <c r="AWM36" s="33"/>
      <c r="AWN36" s="33"/>
      <c r="AWO36" s="33"/>
      <c r="AWP36" s="33"/>
      <c r="AWQ36" s="33"/>
      <c r="AWR36" s="33"/>
      <c r="AWS36" s="33"/>
      <c r="AWT36" s="33"/>
      <c r="AWU36" s="33"/>
      <c r="AWV36" s="33"/>
      <c r="AWW36" s="33"/>
      <c r="AWX36" s="33"/>
      <c r="AWY36" s="33"/>
      <c r="AWZ36" s="33"/>
      <c r="AXA36" s="33"/>
      <c r="AXB36" s="33"/>
      <c r="AXC36" s="33"/>
      <c r="AXD36" s="33"/>
      <c r="AXE36" s="33"/>
      <c r="AXF36" s="33"/>
      <c r="AXG36" s="33"/>
      <c r="AXH36" s="33"/>
      <c r="AXI36" s="33"/>
      <c r="AXJ36" s="33"/>
      <c r="AXK36" s="33"/>
      <c r="AXL36" s="33"/>
      <c r="AXM36" s="33"/>
      <c r="AXN36" s="33"/>
    </row>
    <row r="37" spans="1:1314" s="23" customFormat="1" ht="13.8">
      <c r="A37" s="194"/>
      <c r="B37" s="15"/>
      <c r="C37" s="42"/>
      <c r="D37" s="154"/>
      <c r="E37" s="159"/>
      <c r="F37" s="154"/>
      <c r="G37" s="154"/>
      <c r="H37" s="155">
        <f t="shared" si="17"/>
        <v>0</v>
      </c>
      <c r="I37" s="156"/>
      <c r="J37" s="155">
        <f t="shared" si="18"/>
        <v>0</v>
      </c>
      <c r="K37" s="161"/>
      <c r="L37" s="155">
        <f t="shared" si="19"/>
        <v>0</v>
      </c>
      <c r="M37" s="161"/>
      <c r="N37" s="162">
        <f t="shared" si="24"/>
        <v>0</v>
      </c>
      <c r="O37" s="163"/>
      <c r="P37" s="163"/>
      <c r="Q37" s="194"/>
      <c r="R37" s="15"/>
      <c r="S37" s="33"/>
      <c r="T37" s="33"/>
      <c r="U37" s="33"/>
      <c r="V37" s="33"/>
      <c r="W37" s="33"/>
      <c r="X37" s="33"/>
      <c r="Y37" s="33"/>
      <c r="Z37" s="33"/>
      <c r="AA37" s="33"/>
      <c r="AB37" s="36">
        <f t="shared" si="14"/>
        <v>0</v>
      </c>
      <c r="AC37" s="35">
        <f t="shared" si="21"/>
        <v>0</v>
      </c>
      <c r="AD37" s="35">
        <f t="shared" si="22"/>
        <v>0</v>
      </c>
      <c r="AE37" s="35">
        <f t="shared" si="15"/>
        <v>0</v>
      </c>
      <c r="AF37" s="35">
        <f t="shared" si="23"/>
        <v>0</v>
      </c>
      <c r="AG37" s="35">
        <f>IF('Interactive Analysis Tool'!$C$27="X",0,'Session Reconciliation Summary'!H37*0.005)</f>
        <v>0</v>
      </c>
      <c r="AH37" s="35">
        <f t="shared" si="16"/>
        <v>0</v>
      </c>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c r="DR37" s="33"/>
      <c r="DS37" s="33"/>
      <c r="DT37" s="33"/>
      <c r="DU37" s="33"/>
      <c r="DV37" s="33"/>
      <c r="DW37" s="33"/>
      <c r="DX37" s="33"/>
      <c r="DY37" s="33"/>
      <c r="DZ37" s="33"/>
      <c r="EA37" s="33"/>
      <c r="EB37" s="33"/>
      <c r="EC37" s="33"/>
      <c r="ED37" s="33"/>
      <c r="EE37" s="33"/>
      <c r="EF37" s="33"/>
      <c r="EG37" s="33"/>
      <c r="EH37" s="33"/>
      <c r="EI37" s="33"/>
      <c r="EJ37" s="33"/>
      <c r="EK37" s="33"/>
      <c r="EL37" s="33"/>
      <c r="EM37" s="33"/>
      <c r="EN37" s="33"/>
      <c r="EO37" s="33"/>
      <c r="EP37" s="33"/>
      <c r="EQ37" s="33"/>
      <c r="ER37" s="33"/>
      <c r="ES37" s="33"/>
      <c r="ET37" s="33"/>
      <c r="EU37" s="33"/>
      <c r="EV37" s="33"/>
      <c r="EW37" s="33"/>
      <c r="EX37" s="33"/>
      <c r="EY37" s="33"/>
      <c r="EZ37" s="33"/>
      <c r="FA37" s="33"/>
      <c r="FB37" s="33"/>
      <c r="FC37" s="33"/>
      <c r="FD37" s="33"/>
      <c r="FE37" s="33"/>
      <c r="FF37" s="33"/>
      <c r="FG37" s="33"/>
      <c r="FH37" s="33"/>
      <c r="FI37" s="33"/>
      <c r="FJ37" s="33"/>
      <c r="FK37" s="33"/>
      <c r="FL37" s="33"/>
      <c r="FM37" s="33"/>
      <c r="FN37" s="33"/>
      <c r="FO37" s="33"/>
      <c r="FP37" s="33"/>
      <c r="FQ37" s="33"/>
      <c r="FR37" s="33"/>
      <c r="FS37" s="33"/>
      <c r="FT37" s="33"/>
      <c r="FU37" s="33"/>
      <c r="FV37" s="33"/>
      <c r="FW37" s="33"/>
      <c r="FX37" s="33"/>
      <c r="FY37" s="33"/>
      <c r="FZ37" s="33"/>
      <c r="GA37" s="33"/>
      <c r="GB37" s="33"/>
      <c r="GC37" s="33"/>
      <c r="GD37" s="33"/>
      <c r="GE37" s="33"/>
      <c r="GF37" s="33"/>
      <c r="GG37" s="33"/>
      <c r="GH37" s="33"/>
      <c r="GI37" s="33"/>
      <c r="GJ37" s="33"/>
      <c r="GK37" s="33"/>
      <c r="GL37" s="33"/>
      <c r="GM37" s="33"/>
      <c r="GN37" s="33"/>
      <c r="GO37" s="33"/>
      <c r="GP37" s="33"/>
      <c r="GQ37" s="33"/>
      <c r="GR37" s="33"/>
      <c r="GS37" s="33"/>
      <c r="GT37" s="33"/>
      <c r="GU37" s="33"/>
      <c r="GV37" s="33"/>
      <c r="GW37" s="33"/>
      <c r="GX37" s="33"/>
      <c r="GY37" s="33"/>
      <c r="GZ37" s="33"/>
      <c r="HA37" s="33"/>
      <c r="HB37" s="33"/>
      <c r="HC37" s="33"/>
      <c r="HD37" s="33"/>
      <c r="HE37" s="33"/>
      <c r="HF37" s="33"/>
      <c r="HG37" s="33"/>
      <c r="HH37" s="33"/>
      <c r="HI37" s="33"/>
      <c r="HJ37" s="33"/>
      <c r="HK37" s="33"/>
      <c r="HL37" s="33"/>
      <c r="HM37" s="33"/>
      <c r="HN37" s="33"/>
      <c r="HO37" s="33"/>
      <c r="HP37" s="33"/>
      <c r="HQ37" s="33"/>
      <c r="HR37" s="33"/>
      <c r="HS37" s="33"/>
      <c r="HT37" s="33"/>
      <c r="HU37" s="33"/>
      <c r="HV37" s="33"/>
      <c r="HW37" s="33"/>
      <c r="HX37" s="33"/>
      <c r="HY37" s="33"/>
      <c r="HZ37" s="33"/>
      <c r="IA37" s="33"/>
      <c r="IB37" s="33"/>
      <c r="IC37" s="33"/>
      <c r="ID37" s="33"/>
      <c r="IE37" s="33"/>
      <c r="IF37" s="33"/>
      <c r="IG37" s="33"/>
      <c r="IH37" s="33"/>
      <c r="II37" s="33"/>
      <c r="IJ37" s="33"/>
      <c r="IK37" s="33"/>
      <c r="IL37" s="33"/>
      <c r="IM37" s="33"/>
      <c r="IN37" s="33"/>
      <c r="IO37" s="33"/>
      <c r="IP37" s="33"/>
      <c r="IQ37" s="33"/>
      <c r="IR37" s="33"/>
      <c r="IS37" s="33"/>
      <c r="IT37" s="33"/>
      <c r="IU37" s="33"/>
      <c r="IV37" s="33"/>
      <c r="IW37" s="33"/>
      <c r="IX37" s="33"/>
      <c r="IY37" s="33"/>
      <c r="IZ37" s="33"/>
      <c r="JA37" s="33"/>
      <c r="JB37" s="33"/>
      <c r="JC37" s="33"/>
      <c r="JD37" s="33"/>
      <c r="JE37" s="33"/>
      <c r="JF37" s="33"/>
      <c r="JG37" s="33"/>
      <c r="JH37" s="33"/>
      <c r="JI37" s="33"/>
      <c r="JJ37" s="33"/>
      <c r="JK37" s="33"/>
      <c r="JL37" s="33"/>
      <c r="JM37" s="33"/>
      <c r="JN37" s="33"/>
      <c r="JO37" s="33"/>
      <c r="JP37" s="33"/>
      <c r="JQ37" s="33"/>
      <c r="JR37" s="33"/>
      <c r="JS37" s="33"/>
      <c r="JT37" s="33"/>
      <c r="JU37" s="33"/>
      <c r="JV37" s="33"/>
      <c r="JW37" s="33"/>
      <c r="JX37" s="33"/>
      <c r="JY37" s="33"/>
      <c r="JZ37" s="33"/>
      <c r="KA37" s="33"/>
      <c r="KB37" s="33"/>
      <c r="KC37" s="33"/>
      <c r="KD37" s="33"/>
      <c r="KE37" s="33"/>
      <c r="KF37" s="33"/>
      <c r="KG37" s="33"/>
      <c r="KH37" s="33"/>
      <c r="KI37" s="33"/>
      <c r="KJ37" s="33"/>
      <c r="KK37" s="33"/>
      <c r="KL37" s="33"/>
      <c r="KM37" s="33"/>
      <c r="KN37" s="33"/>
      <c r="KO37" s="33"/>
      <c r="KP37" s="33"/>
      <c r="KQ37" s="33"/>
      <c r="KR37" s="33"/>
      <c r="KS37" s="33"/>
      <c r="KT37" s="33"/>
      <c r="KU37" s="33"/>
      <c r="KV37" s="33"/>
      <c r="KW37" s="33"/>
      <c r="KX37" s="33"/>
      <c r="KY37" s="33"/>
      <c r="KZ37" s="33"/>
      <c r="LA37" s="33"/>
      <c r="LB37" s="33"/>
      <c r="LC37" s="33"/>
      <c r="LD37" s="33"/>
      <c r="LE37" s="33"/>
      <c r="LF37" s="33"/>
      <c r="LG37" s="33"/>
      <c r="LH37" s="33"/>
      <c r="LI37" s="33"/>
      <c r="LJ37" s="33"/>
      <c r="LK37" s="33"/>
      <c r="LL37" s="33"/>
      <c r="LM37" s="33"/>
      <c r="LN37" s="33"/>
      <c r="LO37" s="33"/>
      <c r="LP37" s="33"/>
      <c r="LQ37" s="33"/>
      <c r="LR37" s="33"/>
      <c r="LS37" s="33"/>
      <c r="LT37" s="33"/>
      <c r="LU37" s="33"/>
      <c r="LV37" s="33"/>
      <c r="LW37" s="33"/>
      <c r="LX37" s="33"/>
      <c r="LY37" s="33"/>
      <c r="LZ37" s="33"/>
      <c r="MA37" s="33"/>
      <c r="MB37" s="33"/>
      <c r="MC37" s="33"/>
      <c r="MD37" s="33"/>
      <c r="ME37" s="33"/>
      <c r="MF37" s="33"/>
      <c r="MG37" s="33"/>
      <c r="MH37" s="33"/>
      <c r="MI37" s="33"/>
      <c r="MJ37" s="33"/>
      <c r="MK37" s="33"/>
      <c r="ML37" s="33"/>
      <c r="MM37" s="33"/>
      <c r="MN37" s="33"/>
      <c r="MO37" s="33"/>
      <c r="MP37" s="33"/>
      <c r="MQ37" s="33"/>
      <c r="MR37" s="33"/>
      <c r="MS37" s="33"/>
      <c r="MT37" s="33"/>
      <c r="MU37" s="33"/>
      <c r="MV37" s="33"/>
      <c r="MW37" s="33"/>
      <c r="MX37" s="33"/>
      <c r="MY37" s="33"/>
      <c r="MZ37" s="33"/>
      <c r="NA37" s="33"/>
      <c r="NB37" s="33"/>
      <c r="NC37" s="33"/>
      <c r="ND37" s="33"/>
      <c r="NE37" s="33"/>
      <c r="NF37" s="33"/>
      <c r="NG37" s="33"/>
      <c r="NH37" s="33"/>
      <c r="NI37" s="33"/>
      <c r="NJ37" s="33"/>
      <c r="NK37" s="33"/>
      <c r="NL37" s="33"/>
      <c r="NM37" s="33"/>
      <c r="NN37" s="33"/>
      <c r="NO37" s="33"/>
      <c r="NP37" s="33"/>
      <c r="NQ37" s="33"/>
      <c r="NR37" s="33"/>
      <c r="NS37" s="33"/>
      <c r="NT37" s="33"/>
      <c r="NU37" s="33"/>
      <c r="NV37" s="33"/>
      <c r="NW37" s="33"/>
      <c r="NX37" s="33"/>
      <c r="NY37" s="33"/>
      <c r="NZ37" s="33"/>
      <c r="OA37" s="33"/>
      <c r="OB37" s="33"/>
      <c r="OC37" s="33"/>
      <c r="OD37" s="33"/>
      <c r="OE37" s="33"/>
      <c r="OF37" s="33"/>
      <c r="OG37" s="33"/>
      <c r="OH37" s="33"/>
      <c r="OI37" s="33"/>
      <c r="OJ37" s="33"/>
      <c r="OK37" s="33"/>
      <c r="OL37" s="33"/>
      <c r="OM37" s="33"/>
      <c r="ON37" s="33"/>
      <c r="OO37" s="33"/>
      <c r="OP37" s="33"/>
      <c r="OQ37" s="33"/>
      <c r="OR37" s="33"/>
      <c r="OS37" s="33"/>
      <c r="OT37" s="33"/>
      <c r="OU37" s="33"/>
      <c r="OV37" s="33"/>
      <c r="OW37" s="33"/>
      <c r="OX37" s="33"/>
      <c r="OY37" s="33"/>
      <c r="OZ37" s="33"/>
      <c r="PA37" s="33"/>
      <c r="PB37" s="33"/>
      <c r="PC37" s="33"/>
      <c r="PD37" s="33"/>
      <c r="PE37" s="33"/>
      <c r="PF37" s="33"/>
      <c r="PG37" s="33"/>
      <c r="PH37" s="33"/>
      <c r="PI37" s="33"/>
      <c r="PJ37" s="33"/>
      <c r="PK37" s="33"/>
      <c r="PL37" s="33"/>
      <c r="PM37" s="33"/>
      <c r="PN37" s="33"/>
      <c r="PO37" s="33"/>
      <c r="PP37" s="33"/>
      <c r="PQ37" s="33"/>
      <c r="PR37" s="33"/>
      <c r="PS37" s="33"/>
      <c r="PT37" s="33"/>
      <c r="PU37" s="33"/>
      <c r="PV37" s="33"/>
      <c r="PW37" s="33"/>
      <c r="PX37" s="33"/>
      <c r="PY37" s="33"/>
      <c r="PZ37" s="33"/>
      <c r="QA37" s="33"/>
      <c r="QB37" s="33"/>
      <c r="QC37" s="33"/>
      <c r="QD37" s="33"/>
      <c r="QE37" s="33"/>
      <c r="QF37" s="33"/>
      <c r="QG37" s="33"/>
      <c r="QH37" s="33"/>
      <c r="QI37" s="33"/>
      <c r="QJ37" s="33"/>
      <c r="QK37" s="33"/>
      <c r="QL37" s="33"/>
      <c r="QM37" s="33"/>
      <c r="QN37" s="33"/>
      <c r="QO37" s="33"/>
      <c r="QP37" s="33"/>
      <c r="QQ37" s="33"/>
      <c r="QR37" s="33"/>
      <c r="QS37" s="33"/>
      <c r="QT37" s="33"/>
      <c r="QU37" s="33"/>
      <c r="QV37" s="33"/>
      <c r="QW37" s="33"/>
      <c r="QX37" s="33"/>
      <c r="QY37" s="33"/>
      <c r="QZ37" s="33"/>
      <c r="RA37" s="33"/>
      <c r="RB37" s="33"/>
      <c r="RC37" s="33"/>
      <c r="RD37" s="33"/>
      <c r="RE37" s="33"/>
      <c r="RF37" s="33"/>
      <c r="RG37" s="33"/>
      <c r="RH37" s="33"/>
      <c r="RI37" s="33"/>
      <c r="RJ37" s="33"/>
      <c r="RK37" s="33"/>
      <c r="RL37" s="33"/>
      <c r="RM37" s="33"/>
      <c r="RN37" s="33"/>
      <c r="RO37" s="33"/>
      <c r="RP37" s="33"/>
      <c r="RQ37" s="33"/>
      <c r="RR37" s="33"/>
      <c r="RS37" s="33"/>
      <c r="RT37" s="33"/>
      <c r="RU37" s="33"/>
      <c r="RV37" s="33"/>
      <c r="RW37" s="33"/>
      <c r="RX37" s="33"/>
      <c r="RY37" s="33"/>
      <c r="RZ37" s="33"/>
      <c r="SA37" s="33"/>
      <c r="SB37" s="33"/>
      <c r="SC37" s="33"/>
      <c r="SD37" s="33"/>
      <c r="SE37" s="33"/>
      <c r="SF37" s="33"/>
      <c r="SG37" s="33"/>
      <c r="SH37" s="33"/>
      <c r="SI37" s="33"/>
      <c r="SJ37" s="33"/>
      <c r="SK37" s="33"/>
      <c r="SL37" s="33"/>
      <c r="SM37" s="33"/>
      <c r="SN37" s="33"/>
      <c r="SO37" s="33"/>
      <c r="SP37" s="33"/>
      <c r="SQ37" s="33"/>
      <c r="SR37" s="33"/>
      <c r="SS37" s="33"/>
      <c r="ST37" s="33"/>
      <c r="SU37" s="33"/>
      <c r="SV37" s="33"/>
      <c r="SW37" s="33"/>
      <c r="SX37" s="33"/>
      <c r="SY37" s="33"/>
      <c r="SZ37" s="33"/>
      <c r="TA37" s="33"/>
      <c r="TB37" s="33"/>
      <c r="TC37" s="33"/>
      <c r="TD37" s="33"/>
      <c r="TE37" s="33"/>
      <c r="TF37" s="33"/>
      <c r="TG37" s="33"/>
      <c r="TH37" s="33"/>
      <c r="TI37" s="33"/>
      <c r="TJ37" s="33"/>
      <c r="TK37" s="33"/>
      <c r="TL37" s="33"/>
      <c r="TM37" s="33"/>
      <c r="TN37" s="33"/>
      <c r="TO37" s="33"/>
      <c r="TP37" s="33"/>
      <c r="TQ37" s="33"/>
      <c r="TR37" s="33"/>
      <c r="TS37" s="33"/>
      <c r="TT37" s="33"/>
      <c r="TU37" s="33"/>
      <c r="TV37" s="33"/>
      <c r="TW37" s="33"/>
      <c r="TX37" s="33"/>
      <c r="TY37" s="33"/>
      <c r="TZ37" s="33"/>
      <c r="UA37" s="33"/>
      <c r="UB37" s="33"/>
      <c r="UC37" s="33"/>
      <c r="UD37" s="33"/>
      <c r="UE37" s="33"/>
      <c r="UF37" s="33"/>
      <c r="UG37" s="33"/>
      <c r="UH37" s="33"/>
      <c r="UI37" s="33"/>
      <c r="UJ37" s="33"/>
      <c r="UK37" s="33"/>
      <c r="UL37" s="33"/>
      <c r="UM37" s="33"/>
      <c r="UN37" s="33"/>
      <c r="UO37" s="33"/>
      <c r="UP37" s="33"/>
      <c r="UQ37" s="33"/>
      <c r="UR37" s="33"/>
      <c r="US37" s="33"/>
      <c r="UT37" s="33"/>
      <c r="UU37" s="33"/>
      <c r="UV37" s="33"/>
      <c r="UW37" s="33"/>
      <c r="UX37" s="33"/>
      <c r="UY37" s="33"/>
      <c r="UZ37" s="33"/>
      <c r="VA37" s="33"/>
      <c r="VB37" s="33"/>
      <c r="VC37" s="33"/>
      <c r="VD37" s="33"/>
      <c r="VE37" s="33"/>
      <c r="VF37" s="33"/>
      <c r="VG37" s="33"/>
      <c r="VH37" s="33"/>
      <c r="VI37" s="33"/>
      <c r="VJ37" s="33"/>
      <c r="VK37" s="33"/>
      <c r="VL37" s="33"/>
      <c r="VM37" s="33"/>
      <c r="VN37" s="33"/>
      <c r="VO37" s="33"/>
      <c r="VP37" s="33"/>
      <c r="VQ37" s="33"/>
      <c r="VR37" s="33"/>
      <c r="VS37" s="33"/>
      <c r="VT37" s="33"/>
      <c r="VU37" s="33"/>
      <c r="VV37" s="33"/>
      <c r="VW37" s="33"/>
      <c r="VX37" s="33"/>
      <c r="VY37" s="33"/>
      <c r="VZ37" s="33"/>
      <c r="WA37" s="33"/>
      <c r="WB37" s="33"/>
      <c r="WC37" s="33"/>
      <c r="WD37" s="33"/>
      <c r="WE37" s="33"/>
      <c r="WF37" s="33"/>
      <c r="WG37" s="33"/>
      <c r="WH37" s="33"/>
      <c r="WI37" s="33"/>
      <c r="WJ37" s="33"/>
      <c r="WK37" s="33"/>
      <c r="WL37" s="33"/>
      <c r="WM37" s="33"/>
      <c r="WN37" s="33"/>
      <c r="WO37" s="33"/>
      <c r="WP37" s="33"/>
      <c r="WQ37" s="33"/>
      <c r="WR37" s="33"/>
      <c r="WS37" s="33"/>
      <c r="WT37" s="33"/>
      <c r="WU37" s="33"/>
      <c r="WV37" s="33"/>
      <c r="WW37" s="33"/>
      <c r="WX37" s="33"/>
      <c r="WY37" s="33"/>
      <c r="WZ37" s="33"/>
      <c r="XA37" s="33"/>
      <c r="XB37" s="33"/>
      <c r="XC37" s="33"/>
      <c r="XD37" s="33"/>
      <c r="XE37" s="33"/>
      <c r="XF37" s="33"/>
      <c r="XG37" s="33"/>
      <c r="XH37" s="33"/>
      <c r="XI37" s="33"/>
      <c r="XJ37" s="33"/>
      <c r="XK37" s="33"/>
      <c r="XL37" s="33"/>
      <c r="XM37" s="33"/>
      <c r="XN37" s="33"/>
      <c r="XO37" s="33"/>
      <c r="XP37" s="33"/>
      <c r="XQ37" s="33"/>
      <c r="XR37" s="33"/>
      <c r="XS37" s="33"/>
      <c r="XT37" s="33"/>
      <c r="XU37" s="33"/>
      <c r="XV37" s="33"/>
      <c r="XW37" s="33"/>
      <c r="XX37" s="33"/>
      <c r="XY37" s="33"/>
      <c r="XZ37" s="33"/>
      <c r="YA37" s="33"/>
      <c r="YB37" s="33"/>
      <c r="YC37" s="33"/>
      <c r="YD37" s="33"/>
      <c r="YE37" s="33"/>
      <c r="YF37" s="33"/>
      <c r="YG37" s="33"/>
      <c r="YH37" s="33"/>
      <c r="YI37" s="33"/>
      <c r="YJ37" s="33"/>
      <c r="YK37" s="33"/>
      <c r="YL37" s="33"/>
      <c r="YM37" s="33"/>
      <c r="YN37" s="33"/>
      <c r="YO37" s="33"/>
      <c r="YP37" s="33"/>
      <c r="YQ37" s="33"/>
      <c r="YR37" s="33"/>
      <c r="YS37" s="33"/>
      <c r="YT37" s="33"/>
      <c r="YU37" s="33"/>
      <c r="YV37" s="33"/>
      <c r="YW37" s="33"/>
      <c r="YX37" s="33"/>
      <c r="YY37" s="33"/>
      <c r="YZ37" s="33"/>
      <c r="ZA37" s="33"/>
      <c r="ZB37" s="33"/>
      <c r="ZC37" s="33"/>
      <c r="ZD37" s="33"/>
      <c r="ZE37" s="33"/>
      <c r="ZF37" s="33"/>
      <c r="ZG37" s="33"/>
      <c r="ZH37" s="33"/>
      <c r="ZI37" s="33"/>
      <c r="ZJ37" s="33"/>
      <c r="ZK37" s="33"/>
      <c r="ZL37" s="33"/>
      <c r="ZM37" s="33"/>
      <c r="ZN37" s="33"/>
      <c r="ZO37" s="33"/>
      <c r="ZP37" s="33"/>
      <c r="ZQ37" s="33"/>
      <c r="ZR37" s="33"/>
      <c r="ZS37" s="33"/>
      <c r="ZT37" s="33"/>
      <c r="ZU37" s="33"/>
      <c r="ZV37" s="33"/>
      <c r="ZW37" s="33"/>
      <c r="ZX37" s="33"/>
      <c r="ZY37" s="33"/>
      <c r="ZZ37" s="33"/>
      <c r="AAA37" s="33"/>
      <c r="AAB37" s="33"/>
      <c r="AAC37" s="33"/>
      <c r="AAD37" s="33"/>
      <c r="AAE37" s="33"/>
      <c r="AAF37" s="33"/>
      <c r="AAG37" s="33"/>
      <c r="AAH37" s="33"/>
      <c r="AAI37" s="33"/>
      <c r="AAJ37" s="33"/>
      <c r="AAK37" s="33"/>
      <c r="AAL37" s="33"/>
      <c r="AAM37" s="33"/>
      <c r="AAN37" s="33"/>
      <c r="AAO37" s="33"/>
      <c r="AAP37" s="33"/>
      <c r="AAQ37" s="33"/>
      <c r="AAR37" s="33"/>
      <c r="AAS37" s="33"/>
      <c r="AAT37" s="33"/>
      <c r="AAU37" s="33"/>
      <c r="AAV37" s="33"/>
      <c r="AAW37" s="33"/>
      <c r="AAX37" s="33"/>
      <c r="AAY37" s="33"/>
      <c r="AAZ37" s="33"/>
      <c r="ABA37" s="33"/>
      <c r="ABB37" s="33"/>
      <c r="ABC37" s="33"/>
      <c r="ABD37" s="33"/>
      <c r="ABE37" s="33"/>
      <c r="ABF37" s="33"/>
      <c r="ABG37" s="33"/>
      <c r="ABH37" s="33"/>
      <c r="ABI37" s="33"/>
      <c r="ABJ37" s="33"/>
      <c r="ABK37" s="33"/>
      <c r="ABL37" s="33"/>
      <c r="ABM37" s="33"/>
      <c r="ABN37" s="33"/>
      <c r="ABO37" s="33"/>
      <c r="ABP37" s="33"/>
      <c r="ABQ37" s="33"/>
      <c r="ABR37" s="33"/>
      <c r="ABS37" s="33"/>
      <c r="ABT37" s="33"/>
      <c r="ABU37" s="33"/>
      <c r="ABV37" s="33"/>
      <c r="ABW37" s="33"/>
      <c r="ABX37" s="33"/>
      <c r="ABY37" s="33"/>
      <c r="ABZ37" s="33"/>
      <c r="ACA37" s="33"/>
      <c r="ACB37" s="33"/>
      <c r="ACC37" s="33"/>
      <c r="ACD37" s="33"/>
      <c r="ACE37" s="33"/>
      <c r="ACF37" s="33"/>
      <c r="ACG37" s="33"/>
      <c r="ACH37" s="33"/>
      <c r="ACI37" s="33"/>
      <c r="ACJ37" s="33"/>
      <c r="ACK37" s="33"/>
      <c r="ACL37" s="33"/>
      <c r="ACM37" s="33"/>
      <c r="ACN37" s="33"/>
      <c r="ACO37" s="33"/>
      <c r="ACP37" s="33"/>
      <c r="ACQ37" s="33"/>
      <c r="ACR37" s="33"/>
      <c r="ACS37" s="33"/>
      <c r="ACT37" s="33"/>
      <c r="ACU37" s="33"/>
      <c r="ACV37" s="33"/>
      <c r="ACW37" s="33"/>
      <c r="ACX37" s="33"/>
      <c r="ACY37" s="33"/>
      <c r="ACZ37" s="33"/>
      <c r="ADA37" s="33"/>
      <c r="ADB37" s="33"/>
      <c r="ADC37" s="33"/>
      <c r="ADD37" s="33"/>
      <c r="ADE37" s="33"/>
      <c r="ADF37" s="33"/>
      <c r="ADG37" s="33"/>
      <c r="ADH37" s="33"/>
      <c r="ADI37" s="33"/>
      <c r="ADJ37" s="33"/>
      <c r="ADK37" s="33"/>
      <c r="ADL37" s="33"/>
      <c r="ADM37" s="33"/>
      <c r="ADN37" s="33"/>
      <c r="ADO37" s="33"/>
      <c r="ADP37" s="33"/>
      <c r="ADQ37" s="33"/>
      <c r="ADR37" s="33"/>
      <c r="ADS37" s="33"/>
      <c r="ADT37" s="33"/>
      <c r="ADU37" s="33"/>
      <c r="ADV37" s="33"/>
      <c r="ADW37" s="33"/>
      <c r="ADX37" s="33"/>
      <c r="ADY37" s="33"/>
      <c r="ADZ37" s="33"/>
      <c r="AEA37" s="33"/>
      <c r="AEB37" s="33"/>
      <c r="AEC37" s="33"/>
      <c r="AED37" s="33"/>
      <c r="AEE37" s="33"/>
      <c r="AEF37" s="33"/>
      <c r="AEG37" s="33"/>
      <c r="AEH37" s="33"/>
      <c r="AEI37" s="33"/>
      <c r="AEJ37" s="33"/>
      <c r="AEK37" s="33"/>
      <c r="AEL37" s="33"/>
      <c r="AEM37" s="33"/>
      <c r="AEN37" s="33"/>
      <c r="AEO37" s="33"/>
      <c r="AEP37" s="33"/>
      <c r="AEQ37" s="33"/>
      <c r="AER37" s="33"/>
      <c r="AES37" s="33"/>
      <c r="AET37" s="33"/>
      <c r="AEU37" s="33"/>
      <c r="AEV37" s="33"/>
      <c r="AEW37" s="33"/>
      <c r="AEX37" s="33"/>
      <c r="AEY37" s="33"/>
      <c r="AEZ37" s="33"/>
      <c r="AFA37" s="33"/>
      <c r="AFB37" s="33"/>
      <c r="AFC37" s="33"/>
      <c r="AFD37" s="33"/>
      <c r="AFE37" s="33"/>
      <c r="AFF37" s="33"/>
      <c r="AFG37" s="33"/>
      <c r="AFH37" s="33"/>
      <c r="AFI37" s="33"/>
      <c r="AFJ37" s="33"/>
      <c r="AFK37" s="33"/>
      <c r="AFL37" s="33"/>
      <c r="AFM37" s="33"/>
      <c r="AFN37" s="33"/>
      <c r="AFO37" s="33"/>
      <c r="AFP37" s="33"/>
      <c r="AFQ37" s="33"/>
      <c r="AFR37" s="33"/>
      <c r="AFS37" s="33"/>
      <c r="AFT37" s="33"/>
      <c r="AFU37" s="33"/>
      <c r="AFV37" s="33"/>
      <c r="AFW37" s="33"/>
      <c r="AFX37" s="33"/>
      <c r="AFY37" s="33"/>
      <c r="AFZ37" s="33"/>
      <c r="AGA37" s="33"/>
      <c r="AGB37" s="33"/>
      <c r="AGC37" s="33"/>
      <c r="AGD37" s="33"/>
      <c r="AGE37" s="33"/>
      <c r="AGF37" s="33"/>
      <c r="AGG37" s="33"/>
      <c r="AGH37" s="33"/>
      <c r="AGI37" s="33"/>
      <c r="AGJ37" s="33"/>
      <c r="AGK37" s="33"/>
      <c r="AGL37" s="33"/>
      <c r="AGM37" s="33"/>
      <c r="AGN37" s="33"/>
      <c r="AGO37" s="33"/>
      <c r="AGP37" s="33"/>
      <c r="AGQ37" s="33"/>
      <c r="AGR37" s="33"/>
      <c r="AGS37" s="33"/>
      <c r="AGT37" s="33"/>
      <c r="AGU37" s="33"/>
      <c r="AGV37" s="33"/>
      <c r="AGW37" s="33"/>
      <c r="AGX37" s="33"/>
      <c r="AGY37" s="33"/>
      <c r="AGZ37" s="33"/>
      <c r="AHA37" s="33"/>
      <c r="AHB37" s="33"/>
      <c r="AHC37" s="33"/>
      <c r="AHD37" s="33"/>
      <c r="AHE37" s="33"/>
      <c r="AHF37" s="33"/>
      <c r="AHG37" s="33"/>
      <c r="AHH37" s="33"/>
      <c r="AHI37" s="33"/>
      <c r="AHJ37" s="33"/>
      <c r="AHK37" s="33"/>
      <c r="AHL37" s="33"/>
      <c r="AHM37" s="33"/>
      <c r="AHN37" s="33"/>
      <c r="AHO37" s="33"/>
      <c r="AHP37" s="33"/>
      <c r="AHQ37" s="33"/>
      <c r="AHR37" s="33"/>
      <c r="AHS37" s="33"/>
      <c r="AHT37" s="33"/>
      <c r="AHU37" s="33"/>
      <c r="AHV37" s="33"/>
      <c r="AHW37" s="33"/>
      <c r="AHX37" s="33"/>
      <c r="AHY37" s="33"/>
      <c r="AHZ37" s="33"/>
      <c r="AIA37" s="33"/>
      <c r="AIB37" s="33"/>
      <c r="AIC37" s="33"/>
      <c r="AID37" s="33"/>
      <c r="AIE37" s="33"/>
      <c r="AIF37" s="33"/>
      <c r="AIG37" s="33"/>
      <c r="AIH37" s="33"/>
      <c r="AII37" s="33"/>
      <c r="AIJ37" s="33"/>
      <c r="AIK37" s="33"/>
      <c r="AIL37" s="33"/>
      <c r="AIM37" s="33"/>
      <c r="AIN37" s="33"/>
      <c r="AIO37" s="33"/>
      <c r="AIP37" s="33"/>
      <c r="AIQ37" s="33"/>
      <c r="AIR37" s="33"/>
      <c r="AIS37" s="33"/>
      <c r="AIT37" s="33"/>
      <c r="AIU37" s="33"/>
      <c r="AIV37" s="33"/>
      <c r="AIW37" s="33"/>
      <c r="AIX37" s="33"/>
      <c r="AIY37" s="33"/>
      <c r="AIZ37" s="33"/>
      <c r="AJA37" s="33"/>
      <c r="AJB37" s="33"/>
      <c r="AJC37" s="33"/>
      <c r="AJD37" s="33"/>
      <c r="AJE37" s="33"/>
      <c r="AJF37" s="33"/>
      <c r="AJG37" s="33"/>
      <c r="AJH37" s="33"/>
      <c r="AJI37" s="33"/>
      <c r="AJJ37" s="33"/>
      <c r="AJK37" s="33"/>
      <c r="AJL37" s="33"/>
      <c r="AJM37" s="33"/>
      <c r="AJN37" s="33"/>
      <c r="AJO37" s="33"/>
      <c r="AJP37" s="33"/>
      <c r="AJQ37" s="33"/>
      <c r="AJR37" s="33"/>
      <c r="AJS37" s="33"/>
      <c r="AJT37" s="33"/>
      <c r="AJU37" s="33"/>
      <c r="AJV37" s="33"/>
      <c r="AJW37" s="33"/>
      <c r="AJX37" s="33"/>
      <c r="AJY37" s="33"/>
      <c r="AJZ37" s="33"/>
      <c r="AKA37" s="33"/>
      <c r="AKB37" s="33"/>
      <c r="AKC37" s="33"/>
      <c r="AKD37" s="33"/>
      <c r="AKE37" s="33"/>
      <c r="AKF37" s="33"/>
      <c r="AKG37" s="33"/>
      <c r="AKH37" s="33"/>
      <c r="AKI37" s="33"/>
      <c r="AKJ37" s="33"/>
      <c r="AKK37" s="33"/>
      <c r="AKL37" s="33"/>
      <c r="AKM37" s="33"/>
      <c r="AKN37" s="33"/>
      <c r="AKO37" s="33"/>
      <c r="AKP37" s="33"/>
      <c r="AKQ37" s="33"/>
      <c r="AKR37" s="33"/>
      <c r="AKS37" s="33"/>
      <c r="AKT37" s="33"/>
      <c r="AKU37" s="33"/>
      <c r="AKV37" s="33"/>
      <c r="AKW37" s="33"/>
      <c r="AKX37" s="33"/>
      <c r="AKY37" s="33"/>
      <c r="AKZ37" s="33"/>
      <c r="ALA37" s="33"/>
      <c r="ALB37" s="33"/>
      <c r="ALC37" s="33"/>
      <c r="ALD37" s="33"/>
      <c r="ALE37" s="33"/>
      <c r="ALF37" s="33"/>
      <c r="ALG37" s="33"/>
      <c r="ALH37" s="33"/>
      <c r="ALI37" s="33"/>
      <c r="ALJ37" s="33"/>
      <c r="ALK37" s="33"/>
      <c r="ALL37" s="33"/>
      <c r="ALM37" s="33"/>
      <c r="ALN37" s="33"/>
      <c r="ALO37" s="33"/>
      <c r="ALP37" s="33"/>
      <c r="ALQ37" s="33"/>
      <c r="ALR37" s="33"/>
      <c r="ALS37" s="33"/>
      <c r="ALT37" s="33"/>
      <c r="ALU37" s="33"/>
      <c r="ALV37" s="33"/>
      <c r="ALW37" s="33"/>
      <c r="ALX37" s="33"/>
      <c r="ALY37" s="33"/>
      <c r="ALZ37" s="33"/>
      <c r="AMA37" s="33"/>
      <c r="AMB37" s="33"/>
      <c r="AMC37" s="33"/>
      <c r="AMD37" s="33"/>
      <c r="AME37" s="33"/>
      <c r="AMF37" s="33"/>
      <c r="AMG37" s="33"/>
      <c r="AMH37" s="33"/>
      <c r="AMI37" s="33"/>
      <c r="AMJ37" s="33"/>
      <c r="AMK37" s="33"/>
      <c r="AML37" s="33"/>
      <c r="AMM37" s="33"/>
      <c r="AMN37" s="33"/>
      <c r="AMO37" s="33"/>
      <c r="AMP37" s="33"/>
      <c r="AMQ37" s="33"/>
      <c r="AMR37" s="33"/>
      <c r="AMS37" s="33"/>
      <c r="AMT37" s="33"/>
      <c r="AMU37" s="33"/>
      <c r="AMV37" s="33"/>
      <c r="AMW37" s="33"/>
      <c r="AMX37" s="33"/>
      <c r="AMY37" s="33"/>
      <c r="AMZ37" s="33"/>
      <c r="ANA37" s="33"/>
      <c r="ANB37" s="33"/>
      <c r="ANC37" s="33"/>
      <c r="AND37" s="33"/>
      <c r="ANE37" s="33"/>
      <c r="ANF37" s="33"/>
      <c r="ANG37" s="33"/>
      <c r="ANH37" s="33"/>
      <c r="ANI37" s="33"/>
      <c r="ANJ37" s="33"/>
      <c r="ANK37" s="33"/>
      <c r="ANL37" s="33"/>
      <c r="ANM37" s="33"/>
      <c r="ANN37" s="33"/>
      <c r="ANO37" s="33"/>
      <c r="ANP37" s="33"/>
      <c r="ANQ37" s="33"/>
      <c r="ANR37" s="33"/>
      <c r="ANS37" s="33"/>
      <c r="ANT37" s="33"/>
      <c r="ANU37" s="33"/>
      <c r="ANV37" s="33"/>
      <c r="ANW37" s="33"/>
      <c r="ANX37" s="33"/>
      <c r="ANY37" s="33"/>
      <c r="ANZ37" s="33"/>
      <c r="AOA37" s="33"/>
      <c r="AOB37" s="33"/>
      <c r="AOC37" s="33"/>
      <c r="AOD37" s="33"/>
      <c r="AOE37" s="33"/>
      <c r="AOF37" s="33"/>
      <c r="AOG37" s="33"/>
      <c r="AOH37" s="33"/>
      <c r="AOI37" s="33"/>
      <c r="AOJ37" s="33"/>
      <c r="AOK37" s="33"/>
      <c r="AOL37" s="33"/>
      <c r="AOM37" s="33"/>
      <c r="AON37" s="33"/>
      <c r="AOO37" s="33"/>
      <c r="AOP37" s="33"/>
      <c r="AOQ37" s="33"/>
      <c r="AOR37" s="33"/>
      <c r="AOS37" s="33"/>
      <c r="AOT37" s="33"/>
      <c r="AOU37" s="33"/>
      <c r="AOV37" s="33"/>
      <c r="AOW37" s="33"/>
      <c r="AOX37" s="33"/>
      <c r="AOY37" s="33"/>
      <c r="AOZ37" s="33"/>
      <c r="APA37" s="33"/>
      <c r="APB37" s="33"/>
      <c r="APC37" s="33"/>
      <c r="APD37" s="33"/>
      <c r="APE37" s="33"/>
      <c r="APF37" s="33"/>
      <c r="APG37" s="33"/>
      <c r="APH37" s="33"/>
      <c r="API37" s="33"/>
      <c r="APJ37" s="33"/>
      <c r="APK37" s="33"/>
      <c r="APL37" s="33"/>
      <c r="APM37" s="33"/>
      <c r="APN37" s="33"/>
      <c r="APO37" s="33"/>
      <c r="APP37" s="33"/>
      <c r="APQ37" s="33"/>
      <c r="APR37" s="33"/>
      <c r="APS37" s="33"/>
      <c r="APT37" s="33"/>
      <c r="APU37" s="33"/>
      <c r="APV37" s="33"/>
      <c r="APW37" s="33"/>
      <c r="APX37" s="33"/>
      <c r="APY37" s="33"/>
      <c r="APZ37" s="33"/>
      <c r="AQA37" s="33"/>
      <c r="AQB37" s="33"/>
      <c r="AQC37" s="33"/>
      <c r="AQD37" s="33"/>
      <c r="AQE37" s="33"/>
      <c r="AQF37" s="33"/>
      <c r="AQG37" s="33"/>
      <c r="AQH37" s="33"/>
      <c r="AQI37" s="33"/>
      <c r="AQJ37" s="33"/>
      <c r="AQK37" s="33"/>
      <c r="AQL37" s="33"/>
      <c r="AQM37" s="33"/>
      <c r="AQN37" s="33"/>
      <c r="AQO37" s="33"/>
      <c r="AQP37" s="33"/>
      <c r="AQQ37" s="33"/>
      <c r="AQR37" s="33"/>
      <c r="AQS37" s="33"/>
      <c r="AQT37" s="33"/>
      <c r="AQU37" s="33"/>
      <c r="AQV37" s="33"/>
      <c r="AQW37" s="33"/>
      <c r="AQX37" s="33"/>
      <c r="AQY37" s="33"/>
      <c r="AQZ37" s="33"/>
      <c r="ARA37" s="33"/>
      <c r="ARB37" s="33"/>
      <c r="ARC37" s="33"/>
      <c r="ARD37" s="33"/>
      <c r="ARE37" s="33"/>
      <c r="ARF37" s="33"/>
      <c r="ARG37" s="33"/>
      <c r="ARH37" s="33"/>
      <c r="ARI37" s="33"/>
      <c r="ARJ37" s="33"/>
      <c r="ARK37" s="33"/>
      <c r="ARL37" s="33"/>
      <c r="ARM37" s="33"/>
      <c r="ARN37" s="33"/>
      <c r="ARO37" s="33"/>
      <c r="ARP37" s="33"/>
      <c r="ARQ37" s="33"/>
      <c r="ARR37" s="33"/>
      <c r="ARS37" s="33"/>
      <c r="ART37" s="33"/>
      <c r="ARU37" s="33"/>
      <c r="ARV37" s="33"/>
      <c r="ARW37" s="33"/>
      <c r="ARX37" s="33"/>
      <c r="ARY37" s="33"/>
      <c r="ARZ37" s="33"/>
      <c r="ASA37" s="33"/>
      <c r="ASB37" s="33"/>
      <c r="ASC37" s="33"/>
      <c r="ASD37" s="33"/>
      <c r="ASE37" s="33"/>
      <c r="ASF37" s="33"/>
      <c r="ASG37" s="33"/>
      <c r="ASH37" s="33"/>
      <c r="ASI37" s="33"/>
      <c r="ASJ37" s="33"/>
      <c r="ASK37" s="33"/>
      <c r="ASL37" s="33"/>
      <c r="ASM37" s="33"/>
      <c r="ASN37" s="33"/>
      <c r="ASO37" s="33"/>
      <c r="ASP37" s="33"/>
      <c r="ASQ37" s="33"/>
      <c r="ASR37" s="33"/>
      <c r="ASS37" s="33"/>
      <c r="AST37" s="33"/>
      <c r="ASU37" s="33"/>
      <c r="ASV37" s="33"/>
      <c r="ASW37" s="33"/>
      <c r="ASX37" s="33"/>
      <c r="ASY37" s="33"/>
      <c r="ASZ37" s="33"/>
      <c r="ATA37" s="33"/>
      <c r="ATB37" s="33"/>
      <c r="ATC37" s="33"/>
      <c r="ATD37" s="33"/>
      <c r="ATE37" s="33"/>
      <c r="ATF37" s="33"/>
      <c r="ATG37" s="33"/>
      <c r="ATH37" s="33"/>
      <c r="ATI37" s="33"/>
      <c r="ATJ37" s="33"/>
      <c r="ATK37" s="33"/>
      <c r="ATL37" s="33"/>
      <c r="ATM37" s="33"/>
      <c r="ATN37" s="33"/>
      <c r="ATO37" s="33"/>
      <c r="ATP37" s="33"/>
      <c r="ATQ37" s="33"/>
      <c r="ATR37" s="33"/>
      <c r="ATS37" s="33"/>
      <c r="ATT37" s="33"/>
      <c r="ATU37" s="33"/>
      <c r="ATV37" s="33"/>
      <c r="ATW37" s="33"/>
      <c r="ATX37" s="33"/>
      <c r="ATY37" s="33"/>
      <c r="ATZ37" s="33"/>
      <c r="AUA37" s="33"/>
      <c r="AUB37" s="33"/>
      <c r="AUC37" s="33"/>
      <c r="AUD37" s="33"/>
      <c r="AUE37" s="33"/>
      <c r="AUF37" s="33"/>
      <c r="AUG37" s="33"/>
      <c r="AUH37" s="33"/>
      <c r="AUI37" s="33"/>
      <c r="AUJ37" s="33"/>
      <c r="AUK37" s="33"/>
      <c r="AUL37" s="33"/>
      <c r="AUM37" s="33"/>
      <c r="AUN37" s="33"/>
      <c r="AUO37" s="33"/>
      <c r="AUP37" s="33"/>
      <c r="AUQ37" s="33"/>
      <c r="AUR37" s="33"/>
      <c r="AUS37" s="33"/>
      <c r="AUT37" s="33"/>
      <c r="AUU37" s="33"/>
      <c r="AUV37" s="33"/>
      <c r="AUW37" s="33"/>
      <c r="AUX37" s="33"/>
      <c r="AUY37" s="33"/>
      <c r="AUZ37" s="33"/>
      <c r="AVA37" s="33"/>
      <c r="AVB37" s="33"/>
      <c r="AVC37" s="33"/>
      <c r="AVD37" s="33"/>
      <c r="AVE37" s="33"/>
      <c r="AVF37" s="33"/>
      <c r="AVG37" s="33"/>
      <c r="AVH37" s="33"/>
      <c r="AVI37" s="33"/>
      <c r="AVJ37" s="33"/>
      <c r="AVK37" s="33"/>
      <c r="AVL37" s="33"/>
      <c r="AVM37" s="33"/>
      <c r="AVN37" s="33"/>
      <c r="AVO37" s="33"/>
      <c r="AVP37" s="33"/>
      <c r="AVQ37" s="33"/>
      <c r="AVR37" s="33"/>
      <c r="AVS37" s="33"/>
      <c r="AVT37" s="33"/>
      <c r="AVU37" s="33"/>
      <c r="AVV37" s="33"/>
      <c r="AVW37" s="33"/>
      <c r="AVX37" s="33"/>
      <c r="AVY37" s="33"/>
      <c r="AVZ37" s="33"/>
      <c r="AWA37" s="33"/>
      <c r="AWB37" s="33"/>
      <c r="AWC37" s="33"/>
      <c r="AWD37" s="33"/>
      <c r="AWE37" s="33"/>
      <c r="AWF37" s="33"/>
      <c r="AWG37" s="33"/>
      <c r="AWH37" s="33"/>
      <c r="AWI37" s="33"/>
      <c r="AWJ37" s="33"/>
      <c r="AWK37" s="33"/>
      <c r="AWL37" s="33"/>
      <c r="AWM37" s="33"/>
      <c r="AWN37" s="33"/>
      <c r="AWO37" s="33"/>
      <c r="AWP37" s="33"/>
      <c r="AWQ37" s="33"/>
      <c r="AWR37" s="33"/>
      <c r="AWS37" s="33"/>
      <c r="AWT37" s="33"/>
      <c r="AWU37" s="33"/>
      <c r="AWV37" s="33"/>
      <c r="AWW37" s="33"/>
      <c r="AWX37" s="33"/>
      <c r="AWY37" s="33"/>
      <c r="AWZ37" s="33"/>
      <c r="AXA37" s="33"/>
      <c r="AXB37" s="33"/>
      <c r="AXC37" s="33"/>
      <c r="AXD37" s="33"/>
      <c r="AXE37" s="33"/>
      <c r="AXF37" s="33"/>
      <c r="AXG37" s="33"/>
      <c r="AXH37" s="33"/>
      <c r="AXI37" s="33"/>
      <c r="AXJ37" s="33"/>
      <c r="AXK37" s="33"/>
      <c r="AXL37" s="33"/>
      <c r="AXM37" s="33"/>
      <c r="AXN37" s="33"/>
    </row>
    <row r="38" spans="1:1314" s="23" customFormat="1" ht="13.8">
      <c r="A38" s="194"/>
      <c r="B38" s="15"/>
      <c r="C38" s="42"/>
      <c r="D38" s="164"/>
      <c r="E38" s="165"/>
      <c r="F38" s="166"/>
      <c r="G38" s="166"/>
      <c r="H38" s="174">
        <f t="shared" si="17"/>
        <v>0</v>
      </c>
      <c r="I38" s="167"/>
      <c r="J38" s="174">
        <f t="shared" si="18"/>
        <v>0</v>
      </c>
      <c r="K38" s="168"/>
      <c r="L38" s="174">
        <f t="shared" si="19"/>
        <v>0</v>
      </c>
      <c r="M38" s="168"/>
      <c r="N38" s="169">
        <f t="shared" si="24"/>
        <v>0</v>
      </c>
      <c r="O38" s="170"/>
      <c r="P38" s="170"/>
      <c r="Q38" s="194"/>
      <c r="R38" s="15"/>
      <c r="S38" s="33"/>
      <c r="T38" s="33"/>
      <c r="U38" s="33"/>
      <c r="V38" s="33"/>
      <c r="W38" s="33"/>
      <c r="X38" s="33"/>
      <c r="Y38" s="33"/>
      <c r="Z38" s="33"/>
      <c r="AA38" s="33"/>
      <c r="AB38" s="36">
        <f t="shared" si="14"/>
        <v>0</v>
      </c>
      <c r="AC38" s="35">
        <f t="shared" si="21"/>
        <v>0</v>
      </c>
      <c r="AD38" s="35">
        <f t="shared" si="22"/>
        <v>0</v>
      </c>
      <c r="AE38" s="35">
        <f t="shared" si="15"/>
        <v>0</v>
      </c>
      <c r="AF38" s="35">
        <f t="shared" si="23"/>
        <v>0</v>
      </c>
      <c r="AG38" s="35">
        <f>IF('Interactive Analysis Tool'!$C$27="X",0,'Session Reconciliation Summary'!H38*0.005)</f>
        <v>0</v>
      </c>
      <c r="AH38" s="35">
        <f t="shared" si="16"/>
        <v>0</v>
      </c>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c r="DR38" s="33"/>
      <c r="DS38" s="33"/>
      <c r="DT38" s="33"/>
      <c r="DU38" s="33"/>
      <c r="DV38" s="33"/>
      <c r="DW38" s="33"/>
      <c r="DX38" s="33"/>
      <c r="DY38" s="33"/>
      <c r="DZ38" s="33"/>
      <c r="EA38" s="33"/>
      <c r="EB38" s="33"/>
      <c r="EC38" s="33"/>
      <c r="ED38" s="33"/>
      <c r="EE38" s="33"/>
      <c r="EF38" s="33"/>
      <c r="EG38" s="33"/>
      <c r="EH38" s="33"/>
      <c r="EI38" s="33"/>
      <c r="EJ38" s="33"/>
      <c r="EK38" s="33"/>
      <c r="EL38" s="33"/>
      <c r="EM38" s="33"/>
      <c r="EN38" s="33"/>
      <c r="EO38" s="33"/>
      <c r="EP38" s="33"/>
      <c r="EQ38" s="33"/>
      <c r="ER38" s="33"/>
      <c r="ES38" s="33"/>
      <c r="ET38" s="33"/>
      <c r="EU38" s="33"/>
      <c r="EV38" s="33"/>
      <c r="EW38" s="33"/>
      <c r="EX38" s="33"/>
      <c r="EY38" s="33"/>
      <c r="EZ38" s="33"/>
      <c r="FA38" s="33"/>
      <c r="FB38" s="33"/>
      <c r="FC38" s="33"/>
      <c r="FD38" s="33"/>
      <c r="FE38" s="33"/>
      <c r="FF38" s="33"/>
      <c r="FG38" s="33"/>
      <c r="FH38" s="33"/>
      <c r="FI38" s="33"/>
      <c r="FJ38" s="33"/>
      <c r="FK38" s="33"/>
      <c r="FL38" s="33"/>
      <c r="FM38" s="33"/>
      <c r="FN38" s="33"/>
      <c r="FO38" s="33"/>
      <c r="FP38" s="33"/>
      <c r="FQ38" s="33"/>
      <c r="FR38" s="33"/>
      <c r="FS38" s="33"/>
      <c r="FT38" s="33"/>
      <c r="FU38" s="33"/>
      <c r="FV38" s="33"/>
      <c r="FW38" s="33"/>
      <c r="FX38" s="33"/>
      <c r="FY38" s="33"/>
      <c r="FZ38" s="33"/>
      <c r="GA38" s="33"/>
      <c r="GB38" s="33"/>
      <c r="GC38" s="33"/>
      <c r="GD38" s="33"/>
      <c r="GE38" s="33"/>
      <c r="GF38" s="33"/>
      <c r="GG38" s="33"/>
      <c r="GH38" s="33"/>
      <c r="GI38" s="33"/>
      <c r="GJ38" s="33"/>
      <c r="GK38" s="33"/>
      <c r="GL38" s="33"/>
      <c r="GM38" s="33"/>
      <c r="GN38" s="33"/>
      <c r="GO38" s="33"/>
      <c r="GP38" s="33"/>
      <c r="GQ38" s="33"/>
      <c r="GR38" s="33"/>
      <c r="GS38" s="33"/>
      <c r="GT38" s="33"/>
      <c r="GU38" s="33"/>
      <c r="GV38" s="33"/>
      <c r="GW38" s="33"/>
      <c r="GX38" s="33"/>
      <c r="GY38" s="33"/>
      <c r="GZ38" s="33"/>
      <c r="HA38" s="33"/>
      <c r="HB38" s="33"/>
      <c r="HC38" s="33"/>
      <c r="HD38" s="33"/>
      <c r="HE38" s="33"/>
      <c r="HF38" s="33"/>
      <c r="HG38" s="33"/>
      <c r="HH38" s="33"/>
      <c r="HI38" s="33"/>
      <c r="HJ38" s="33"/>
      <c r="HK38" s="33"/>
      <c r="HL38" s="33"/>
      <c r="HM38" s="33"/>
      <c r="HN38" s="33"/>
      <c r="HO38" s="33"/>
      <c r="HP38" s="33"/>
      <c r="HQ38" s="33"/>
      <c r="HR38" s="33"/>
      <c r="HS38" s="33"/>
      <c r="HT38" s="33"/>
      <c r="HU38" s="33"/>
      <c r="HV38" s="33"/>
      <c r="HW38" s="33"/>
      <c r="HX38" s="33"/>
      <c r="HY38" s="33"/>
      <c r="HZ38" s="33"/>
      <c r="IA38" s="33"/>
      <c r="IB38" s="33"/>
      <c r="IC38" s="33"/>
      <c r="ID38" s="33"/>
      <c r="IE38" s="33"/>
      <c r="IF38" s="33"/>
      <c r="IG38" s="33"/>
      <c r="IH38" s="33"/>
      <c r="II38" s="33"/>
      <c r="IJ38" s="33"/>
      <c r="IK38" s="33"/>
      <c r="IL38" s="33"/>
      <c r="IM38" s="33"/>
      <c r="IN38" s="33"/>
      <c r="IO38" s="33"/>
      <c r="IP38" s="33"/>
      <c r="IQ38" s="33"/>
      <c r="IR38" s="33"/>
      <c r="IS38" s="33"/>
      <c r="IT38" s="33"/>
      <c r="IU38" s="33"/>
      <c r="IV38" s="33"/>
      <c r="IW38" s="33"/>
      <c r="IX38" s="33"/>
      <c r="IY38" s="33"/>
      <c r="IZ38" s="33"/>
      <c r="JA38" s="33"/>
      <c r="JB38" s="33"/>
      <c r="JC38" s="33"/>
      <c r="JD38" s="33"/>
      <c r="JE38" s="33"/>
      <c r="JF38" s="33"/>
      <c r="JG38" s="33"/>
      <c r="JH38" s="33"/>
      <c r="JI38" s="33"/>
      <c r="JJ38" s="33"/>
      <c r="JK38" s="33"/>
      <c r="JL38" s="33"/>
      <c r="JM38" s="33"/>
      <c r="JN38" s="33"/>
      <c r="JO38" s="33"/>
      <c r="JP38" s="33"/>
      <c r="JQ38" s="33"/>
      <c r="JR38" s="33"/>
      <c r="JS38" s="33"/>
      <c r="JT38" s="33"/>
      <c r="JU38" s="33"/>
      <c r="JV38" s="33"/>
      <c r="JW38" s="33"/>
      <c r="JX38" s="33"/>
      <c r="JY38" s="33"/>
      <c r="JZ38" s="33"/>
      <c r="KA38" s="33"/>
      <c r="KB38" s="33"/>
      <c r="KC38" s="33"/>
      <c r="KD38" s="33"/>
      <c r="KE38" s="33"/>
      <c r="KF38" s="33"/>
      <c r="KG38" s="33"/>
      <c r="KH38" s="33"/>
      <c r="KI38" s="33"/>
      <c r="KJ38" s="33"/>
      <c r="KK38" s="33"/>
      <c r="KL38" s="33"/>
      <c r="KM38" s="33"/>
      <c r="KN38" s="33"/>
      <c r="KO38" s="33"/>
      <c r="KP38" s="33"/>
      <c r="KQ38" s="33"/>
      <c r="KR38" s="33"/>
      <c r="KS38" s="33"/>
      <c r="KT38" s="33"/>
      <c r="KU38" s="33"/>
      <c r="KV38" s="33"/>
      <c r="KW38" s="33"/>
      <c r="KX38" s="33"/>
      <c r="KY38" s="33"/>
      <c r="KZ38" s="33"/>
      <c r="LA38" s="33"/>
      <c r="LB38" s="33"/>
      <c r="LC38" s="33"/>
      <c r="LD38" s="33"/>
      <c r="LE38" s="33"/>
      <c r="LF38" s="33"/>
      <c r="LG38" s="33"/>
      <c r="LH38" s="33"/>
      <c r="LI38" s="33"/>
      <c r="LJ38" s="33"/>
      <c r="LK38" s="33"/>
      <c r="LL38" s="33"/>
      <c r="LM38" s="33"/>
      <c r="LN38" s="33"/>
      <c r="LO38" s="33"/>
      <c r="LP38" s="33"/>
      <c r="LQ38" s="33"/>
      <c r="LR38" s="33"/>
      <c r="LS38" s="33"/>
      <c r="LT38" s="33"/>
      <c r="LU38" s="33"/>
      <c r="LV38" s="33"/>
      <c r="LW38" s="33"/>
      <c r="LX38" s="33"/>
      <c r="LY38" s="33"/>
      <c r="LZ38" s="33"/>
      <c r="MA38" s="33"/>
      <c r="MB38" s="33"/>
      <c r="MC38" s="33"/>
      <c r="MD38" s="33"/>
      <c r="ME38" s="33"/>
      <c r="MF38" s="33"/>
      <c r="MG38" s="33"/>
      <c r="MH38" s="33"/>
      <c r="MI38" s="33"/>
      <c r="MJ38" s="33"/>
      <c r="MK38" s="33"/>
      <c r="ML38" s="33"/>
      <c r="MM38" s="33"/>
      <c r="MN38" s="33"/>
      <c r="MO38" s="33"/>
      <c r="MP38" s="33"/>
      <c r="MQ38" s="33"/>
      <c r="MR38" s="33"/>
      <c r="MS38" s="33"/>
      <c r="MT38" s="33"/>
      <c r="MU38" s="33"/>
      <c r="MV38" s="33"/>
      <c r="MW38" s="33"/>
      <c r="MX38" s="33"/>
      <c r="MY38" s="33"/>
      <c r="MZ38" s="33"/>
      <c r="NA38" s="33"/>
      <c r="NB38" s="33"/>
      <c r="NC38" s="33"/>
      <c r="ND38" s="33"/>
      <c r="NE38" s="33"/>
      <c r="NF38" s="33"/>
      <c r="NG38" s="33"/>
      <c r="NH38" s="33"/>
      <c r="NI38" s="33"/>
      <c r="NJ38" s="33"/>
      <c r="NK38" s="33"/>
      <c r="NL38" s="33"/>
      <c r="NM38" s="33"/>
      <c r="NN38" s="33"/>
      <c r="NO38" s="33"/>
      <c r="NP38" s="33"/>
      <c r="NQ38" s="33"/>
      <c r="NR38" s="33"/>
      <c r="NS38" s="33"/>
      <c r="NT38" s="33"/>
      <c r="NU38" s="33"/>
      <c r="NV38" s="33"/>
      <c r="NW38" s="33"/>
      <c r="NX38" s="33"/>
      <c r="NY38" s="33"/>
      <c r="NZ38" s="33"/>
      <c r="OA38" s="33"/>
      <c r="OB38" s="33"/>
      <c r="OC38" s="33"/>
      <c r="OD38" s="33"/>
      <c r="OE38" s="33"/>
      <c r="OF38" s="33"/>
      <c r="OG38" s="33"/>
      <c r="OH38" s="33"/>
      <c r="OI38" s="33"/>
      <c r="OJ38" s="33"/>
      <c r="OK38" s="33"/>
      <c r="OL38" s="33"/>
      <c r="OM38" s="33"/>
      <c r="ON38" s="33"/>
      <c r="OO38" s="33"/>
      <c r="OP38" s="33"/>
      <c r="OQ38" s="33"/>
      <c r="OR38" s="33"/>
      <c r="OS38" s="33"/>
      <c r="OT38" s="33"/>
      <c r="OU38" s="33"/>
      <c r="OV38" s="33"/>
      <c r="OW38" s="33"/>
      <c r="OX38" s="33"/>
      <c r="OY38" s="33"/>
      <c r="OZ38" s="33"/>
      <c r="PA38" s="33"/>
      <c r="PB38" s="33"/>
      <c r="PC38" s="33"/>
      <c r="PD38" s="33"/>
      <c r="PE38" s="33"/>
      <c r="PF38" s="33"/>
      <c r="PG38" s="33"/>
      <c r="PH38" s="33"/>
      <c r="PI38" s="33"/>
      <c r="PJ38" s="33"/>
      <c r="PK38" s="33"/>
      <c r="PL38" s="33"/>
      <c r="PM38" s="33"/>
      <c r="PN38" s="33"/>
      <c r="PO38" s="33"/>
      <c r="PP38" s="33"/>
      <c r="PQ38" s="33"/>
      <c r="PR38" s="33"/>
      <c r="PS38" s="33"/>
      <c r="PT38" s="33"/>
      <c r="PU38" s="33"/>
      <c r="PV38" s="33"/>
      <c r="PW38" s="33"/>
      <c r="PX38" s="33"/>
      <c r="PY38" s="33"/>
      <c r="PZ38" s="33"/>
      <c r="QA38" s="33"/>
      <c r="QB38" s="33"/>
      <c r="QC38" s="33"/>
      <c r="QD38" s="33"/>
      <c r="QE38" s="33"/>
      <c r="QF38" s="33"/>
      <c r="QG38" s="33"/>
      <c r="QH38" s="33"/>
      <c r="QI38" s="33"/>
      <c r="QJ38" s="33"/>
      <c r="QK38" s="33"/>
      <c r="QL38" s="33"/>
      <c r="QM38" s="33"/>
      <c r="QN38" s="33"/>
      <c r="QO38" s="33"/>
      <c r="QP38" s="33"/>
      <c r="QQ38" s="33"/>
      <c r="QR38" s="33"/>
      <c r="QS38" s="33"/>
      <c r="QT38" s="33"/>
      <c r="QU38" s="33"/>
      <c r="QV38" s="33"/>
      <c r="QW38" s="33"/>
      <c r="QX38" s="33"/>
      <c r="QY38" s="33"/>
      <c r="QZ38" s="33"/>
      <c r="RA38" s="33"/>
      <c r="RB38" s="33"/>
      <c r="RC38" s="33"/>
      <c r="RD38" s="33"/>
      <c r="RE38" s="33"/>
      <c r="RF38" s="33"/>
      <c r="RG38" s="33"/>
      <c r="RH38" s="33"/>
      <c r="RI38" s="33"/>
      <c r="RJ38" s="33"/>
      <c r="RK38" s="33"/>
      <c r="RL38" s="33"/>
      <c r="RM38" s="33"/>
      <c r="RN38" s="33"/>
      <c r="RO38" s="33"/>
      <c r="RP38" s="33"/>
      <c r="RQ38" s="33"/>
      <c r="RR38" s="33"/>
      <c r="RS38" s="33"/>
      <c r="RT38" s="33"/>
      <c r="RU38" s="33"/>
      <c r="RV38" s="33"/>
      <c r="RW38" s="33"/>
      <c r="RX38" s="33"/>
      <c r="RY38" s="33"/>
      <c r="RZ38" s="33"/>
      <c r="SA38" s="33"/>
      <c r="SB38" s="33"/>
      <c r="SC38" s="33"/>
      <c r="SD38" s="33"/>
      <c r="SE38" s="33"/>
      <c r="SF38" s="33"/>
      <c r="SG38" s="33"/>
      <c r="SH38" s="33"/>
      <c r="SI38" s="33"/>
      <c r="SJ38" s="33"/>
      <c r="SK38" s="33"/>
      <c r="SL38" s="33"/>
      <c r="SM38" s="33"/>
      <c r="SN38" s="33"/>
      <c r="SO38" s="33"/>
      <c r="SP38" s="33"/>
      <c r="SQ38" s="33"/>
      <c r="SR38" s="33"/>
      <c r="SS38" s="33"/>
      <c r="ST38" s="33"/>
      <c r="SU38" s="33"/>
      <c r="SV38" s="33"/>
      <c r="SW38" s="33"/>
      <c r="SX38" s="33"/>
      <c r="SY38" s="33"/>
      <c r="SZ38" s="33"/>
      <c r="TA38" s="33"/>
      <c r="TB38" s="33"/>
      <c r="TC38" s="33"/>
      <c r="TD38" s="33"/>
      <c r="TE38" s="33"/>
      <c r="TF38" s="33"/>
      <c r="TG38" s="33"/>
      <c r="TH38" s="33"/>
      <c r="TI38" s="33"/>
      <c r="TJ38" s="33"/>
      <c r="TK38" s="33"/>
      <c r="TL38" s="33"/>
      <c r="TM38" s="33"/>
      <c r="TN38" s="33"/>
      <c r="TO38" s="33"/>
      <c r="TP38" s="33"/>
      <c r="TQ38" s="33"/>
      <c r="TR38" s="33"/>
      <c r="TS38" s="33"/>
      <c r="TT38" s="33"/>
      <c r="TU38" s="33"/>
      <c r="TV38" s="33"/>
      <c r="TW38" s="33"/>
      <c r="TX38" s="33"/>
      <c r="TY38" s="33"/>
      <c r="TZ38" s="33"/>
      <c r="UA38" s="33"/>
      <c r="UB38" s="33"/>
      <c r="UC38" s="33"/>
      <c r="UD38" s="33"/>
      <c r="UE38" s="33"/>
      <c r="UF38" s="33"/>
      <c r="UG38" s="33"/>
      <c r="UH38" s="33"/>
      <c r="UI38" s="33"/>
      <c r="UJ38" s="33"/>
      <c r="UK38" s="33"/>
      <c r="UL38" s="33"/>
      <c r="UM38" s="33"/>
      <c r="UN38" s="33"/>
      <c r="UO38" s="33"/>
      <c r="UP38" s="33"/>
      <c r="UQ38" s="33"/>
      <c r="UR38" s="33"/>
      <c r="US38" s="33"/>
      <c r="UT38" s="33"/>
      <c r="UU38" s="33"/>
      <c r="UV38" s="33"/>
      <c r="UW38" s="33"/>
      <c r="UX38" s="33"/>
      <c r="UY38" s="33"/>
      <c r="UZ38" s="33"/>
      <c r="VA38" s="33"/>
      <c r="VB38" s="33"/>
      <c r="VC38" s="33"/>
      <c r="VD38" s="33"/>
      <c r="VE38" s="33"/>
      <c r="VF38" s="33"/>
      <c r="VG38" s="33"/>
      <c r="VH38" s="33"/>
      <c r="VI38" s="33"/>
      <c r="VJ38" s="33"/>
      <c r="VK38" s="33"/>
      <c r="VL38" s="33"/>
      <c r="VM38" s="33"/>
      <c r="VN38" s="33"/>
      <c r="VO38" s="33"/>
      <c r="VP38" s="33"/>
      <c r="VQ38" s="33"/>
      <c r="VR38" s="33"/>
      <c r="VS38" s="33"/>
      <c r="VT38" s="33"/>
      <c r="VU38" s="33"/>
      <c r="VV38" s="33"/>
      <c r="VW38" s="33"/>
      <c r="VX38" s="33"/>
      <c r="VY38" s="33"/>
      <c r="VZ38" s="33"/>
      <c r="WA38" s="33"/>
      <c r="WB38" s="33"/>
      <c r="WC38" s="33"/>
      <c r="WD38" s="33"/>
      <c r="WE38" s="33"/>
      <c r="WF38" s="33"/>
      <c r="WG38" s="33"/>
      <c r="WH38" s="33"/>
      <c r="WI38" s="33"/>
      <c r="WJ38" s="33"/>
      <c r="WK38" s="33"/>
      <c r="WL38" s="33"/>
      <c r="WM38" s="33"/>
      <c r="WN38" s="33"/>
      <c r="WO38" s="33"/>
      <c r="WP38" s="33"/>
      <c r="WQ38" s="33"/>
      <c r="WR38" s="33"/>
      <c r="WS38" s="33"/>
      <c r="WT38" s="33"/>
      <c r="WU38" s="33"/>
      <c r="WV38" s="33"/>
      <c r="WW38" s="33"/>
      <c r="WX38" s="33"/>
      <c r="WY38" s="33"/>
      <c r="WZ38" s="33"/>
      <c r="XA38" s="33"/>
      <c r="XB38" s="33"/>
      <c r="XC38" s="33"/>
      <c r="XD38" s="33"/>
      <c r="XE38" s="33"/>
      <c r="XF38" s="33"/>
      <c r="XG38" s="33"/>
      <c r="XH38" s="33"/>
      <c r="XI38" s="33"/>
      <c r="XJ38" s="33"/>
      <c r="XK38" s="33"/>
      <c r="XL38" s="33"/>
      <c r="XM38" s="33"/>
      <c r="XN38" s="33"/>
      <c r="XO38" s="33"/>
      <c r="XP38" s="33"/>
      <c r="XQ38" s="33"/>
      <c r="XR38" s="33"/>
      <c r="XS38" s="33"/>
      <c r="XT38" s="33"/>
      <c r="XU38" s="33"/>
      <c r="XV38" s="33"/>
      <c r="XW38" s="33"/>
      <c r="XX38" s="33"/>
      <c r="XY38" s="33"/>
      <c r="XZ38" s="33"/>
      <c r="YA38" s="33"/>
      <c r="YB38" s="33"/>
      <c r="YC38" s="33"/>
      <c r="YD38" s="33"/>
      <c r="YE38" s="33"/>
      <c r="YF38" s="33"/>
      <c r="YG38" s="33"/>
      <c r="YH38" s="33"/>
      <c r="YI38" s="33"/>
      <c r="YJ38" s="33"/>
      <c r="YK38" s="33"/>
      <c r="YL38" s="33"/>
      <c r="YM38" s="33"/>
      <c r="YN38" s="33"/>
      <c r="YO38" s="33"/>
      <c r="YP38" s="33"/>
      <c r="YQ38" s="33"/>
      <c r="YR38" s="33"/>
      <c r="YS38" s="33"/>
      <c r="YT38" s="33"/>
      <c r="YU38" s="33"/>
      <c r="YV38" s="33"/>
      <c r="YW38" s="33"/>
      <c r="YX38" s="33"/>
      <c r="YY38" s="33"/>
      <c r="YZ38" s="33"/>
      <c r="ZA38" s="33"/>
      <c r="ZB38" s="33"/>
      <c r="ZC38" s="33"/>
      <c r="ZD38" s="33"/>
      <c r="ZE38" s="33"/>
      <c r="ZF38" s="33"/>
      <c r="ZG38" s="33"/>
      <c r="ZH38" s="33"/>
      <c r="ZI38" s="33"/>
      <c r="ZJ38" s="33"/>
      <c r="ZK38" s="33"/>
      <c r="ZL38" s="33"/>
      <c r="ZM38" s="33"/>
      <c r="ZN38" s="33"/>
      <c r="ZO38" s="33"/>
      <c r="ZP38" s="33"/>
      <c r="ZQ38" s="33"/>
      <c r="ZR38" s="33"/>
      <c r="ZS38" s="33"/>
      <c r="ZT38" s="33"/>
      <c r="ZU38" s="33"/>
      <c r="ZV38" s="33"/>
      <c r="ZW38" s="33"/>
      <c r="ZX38" s="33"/>
      <c r="ZY38" s="33"/>
      <c r="ZZ38" s="33"/>
      <c r="AAA38" s="33"/>
      <c r="AAB38" s="33"/>
      <c r="AAC38" s="33"/>
      <c r="AAD38" s="33"/>
      <c r="AAE38" s="33"/>
      <c r="AAF38" s="33"/>
      <c r="AAG38" s="33"/>
      <c r="AAH38" s="33"/>
      <c r="AAI38" s="33"/>
      <c r="AAJ38" s="33"/>
      <c r="AAK38" s="33"/>
      <c r="AAL38" s="33"/>
      <c r="AAM38" s="33"/>
      <c r="AAN38" s="33"/>
      <c r="AAO38" s="33"/>
      <c r="AAP38" s="33"/>
      <c r="AAQ38" s="33"/>
      <c r="AAR38" s="33"/>
      <c r="AAS38" s="33"/>
      <c r="AAT38" s="33"/>
      <c r="AAU38" s="33"/>
      <c r="AAV38" s="33"/>
      <c r="AAW38" s="33"/>
      <c r="AAX38" s="33"/>
      <c r="AAY38" s="33"/>
      <c r="AAZ38" s="33"/>
      <c r="ABA38" s="33"/>
      <c r="ABB38" s="33"/>
      <c r="ABC38" s="33"/>
      <c r="ABD38" s="33"/>
      <c r="ABE38" s="33"/>
      <c r="ABF38" s="33"/>
      <c r="ABG38" s="33"/>
      <c r="ABH38" s="33"/>
      <c r="ABI38" s="33"/>
      <c r="ABJ38" s="33"/>
      <c r="ABK38" s="33"/>
      <c r="ABL38" s="33"/>
      <c r="ABM38" s="33"/>
      <c r="ABN38" s="33"/>
      <c r="ABO38" s="33"/>
      <c r="ABP38" s="33"/>
      <c r="ABQ38" s="33"/>
      <c r="ABR38" s="33"/>
      <c r="ABS38" s="33"/>
      <c r="ABT38" s="33"/>
      <c r="ABU38" s="33"/>
      <c r="ABV38" s="33"/>
      <c r="ABW38" s="33"/>
      <c r="ABX38" s="33"/>
      <c r="ABY38" s="33"/>
      <c r="ABZ38" s="33"/>
      <c r="ACA38" s="33"/>
      <c r="ACB38" s="33"/>
      <c r="ACC38" s="33"/>
      <c r="ACD38" s="33"/>
      <c r="ACE38" s="33"/>
      <c r="ACF38" s="33"/>
      <c r="ACG38" s="33"/>
      <c r="ACH38" s="33"/>
      <c r="ACI38" s="33"/>
      <c r="ACJ38" s="33"/>
      <c r="ACK38" s="33"/>
      <c r="ACL38" s="33"/>
      <c r="ACM38" s="33"/>
      <c r="ACN38" s="33"/>
      <c r="ACO38" s="33"/>
      <c r="ACP38" s="33"/>
      <c r="ACQ38" s="33"/>
      <c r="ACR38" s="33"/>
      <c r="ACS38" s="33"/>
      <c r="ACT38" s="33"/>
      <c r="ACU38" s="33"/>
      <c r="ACV38" s="33"/>
      <c r="ACW38" s="33"/>
      <c r="ACX38" s="33"/>
      <c r="ACY38" s="33"/>
      <c r="ACZ38" s="33"/>
      <c r="ADA38" s="33"/>
      <c r="ADB38" s="33"/>
      <c r="ADC38" s="33"/>
      <c r="ADD38" s="33"/>
      <c r="ADE38" s="33"/>
      <c r="ADF38" s="33"/>
      <c r="ADG38" s="33"/>
      <c r="ADH38" s="33"/>
      <c r="ADI38" s="33"/>
      <c r="ADJ38" s="33"/>
      <c r="ADK38" s="33"/>
      <c r="ADL38" s="33"/>
      <c r="ADM38" s="33"/>
      <c r="ADN38" s="33"/>
      <c r="ADO38" s="33"/>
      <c r="ADP38" s="33"/>
      <c r="ADQ38" s="33"/>
      <c r="ADR38" s="33"/>
      <c r="ADS38" s="33"/>
      <c r="ADT38" s="33"/>
      <c r="ADU38" s="33"/>
      <c r="ADV38" s="33"/>
      <c r="ADW38" s="33"/>
      <c r="ADX38" s="33"/>
      <c r="ADY38" s="33"/>
      <c r="ADZ38" s="33"/>
      <c r="AEA38" s="33"/>
      <c r="AEB38" s="33"/>
      <c r="AEC38" s="33"/>
      <c r="AED38" s="33"/>
      <c r="AEE38" s="33"/>
      <c r="AEF38" s="33"/>
      <c r="AEG38" s="33"/>
      <c r="AEH38" s="33"/>
      <c r="AEI38" s="33"/>
      <c r="AEJ38" s="33"/>
      <c r="AEK38" s="33"/>
      <c r="AEL38" s="33"/>
      <c r="AEM38" s="33"/>
      <c r="AEN38" s="33"/>
      <c r="AEO38" s="33"/>
      <c r="AEP38" s="33"/>
      <c r="AEQ38" s="33"/>
      <c r="AER38" s="33"/>
      <c r="AES38" s="33"/>
      <c r="AET38" s="33"/>
      <c r="AEU38" s="33"/>
      <c r="AEV38" s="33"/>
      <c r="AEW38" s="33"/>
      <c r="AEX38" s="33"/>
      <c r="AEY38" s="33"/>
      <c r="AEZ38" s="33"/>
      <c r="AFA38" s="33"/>
      <c r="AFB38" s="33"/>
      <c r="AFC38" s="33"/>
      <c r="AFD38" s="33"/>
      <c r="AFE38" s="33"/>
      <c r="AFF38" s="33"/>
      <c r="AFG38" s="33"/>
      <c r="AFH38" s="33"/>
      <c r="AFI38" s="33"/>
      <c r="AFJ38" s="33"/>
      <c r="AFK38" s="33"/>
      <c r="AFL38" s="33"/>
      <c r="AFM38" s="33"/>
      <c r="AFN38" s="33"/>
      <c r="AFO38" s="33"/>
      <c r="AFP38" s="33"/>
      <c r="AFQ38" s="33"/>
      <c r="AFR38" s="33"/>
      <c r="AFS38" s="33"/>
      <c r="AFT38" s="33"/>
      <c r="AFU38" s="33"/>
      <c r="AFV38" s="33"/>
      <c r="AFW38" s="33"/>
      <c r="AFX38" s="33"/>
      <c r="AFY38" s="33"/>
      <c r="AFZ38" s="33"/>
      <c r="AGA38" s="33"/>
      <c r="AGB38" s="33"/>
      <c r="AGC38" s="33"/>
      <c r="AGD38" s="33"/>
      <c r="AGE38" s="33"/>
      <c r="AGF38" s="33"/>
      <c r="AGG38" s="33"/>
      <c r="AGH38" s="33"/>
      <c r="AGI38" s="33"/>
      <c r="AGJ38" s="33"/>
      <c r="AGK38" s="33"/>
      <c r="AGL38" s="33"/>
      <c r="AGM38" s="33"/>
      <c r="AGN38" s="33"/>
      <c r="AGO38" s="33"/>
      <c r="AGP38" s="33"/>
      <c r="AGQ38" s="33"/>
      <c r="AGR38" s="33"/>
      <c r="AGS38" s="33"/>
      <c r="AGT38" s="33"/>
      <c r="AGU38" s="33"/>
      <c r="AGV38" s="33"/>
      <c r="AGW38" s="33"/>
      <c r="AGX38" s="33"/>
      <c r="AGY38" s="33"/>
      <c r="AGZ38" s="33"/>
      <c r="AHA38" s="33"/>
      <c r="AHB38" s="33"/>
      <c r="AHC38" s="33"/>
      <c r="AHD38" s="33"/>
      <c r="AHE38" s="33"/>
      <c r="AHF38" s="33"/>
      <c r="AHG38" s="33"/>
      <c r="AHH38" s="33"/>
      <c r="AHI38" s="33"/>
      <c r="AHJ38" s="33"/>
      <c r="AHK38" s="33"/>
      <c r="AHL38" s="33"/>
      <c r="AHM38" s="33"/>
      <c r="AHN38" s="33"/>
      <c r="AHO38" s="33"/>
      <c r="AHP38" s="33"/>
      <c r="AHQ38" s="33"/>
      <c r="AHR38" s="33"/>
      <c r="AHS38" s="33"/>
      <c r="AHT38" s="33"/>
      <c r="AHU38" s="33"/>
      <c r="AHV38" s="33"/>
      <c r="AHW38" s="33"/>
      <c r="AHX38" s="33"/>
      <c r="AHY38" s="33"/>
      <c r="AHZ38" s="33"/>
      <c r="AIA38" s="33"/>
      <c r="AIB38" s="33"/>
      <c r="AIC38" s="33"/>
      <c r="AID38" s="33"/>
      <c r="AIE38" s="33"/>
      <c r="AIF38" s="33"/>
      <c r="AIG38" s="33"/>
      <c r="AIH38" s="33"/>
      <c r="AII38" s="33"/>
      <c r="AIJ38" s="33"/>
      <c r="AIK38" s="33"/>
      <c r="AIL38" s="33"/>
      <c r="AIM38" s="33"/>
      <c r="AIN38" s="33"/>
      <c r="AIO38" s="33"/>
      <c r="AIP38" s="33"/>
      <c r="AIQ38" s="33"/>
      <c r="AIR38" s="33"/>
      <c r="AIS38" s="33"/>
      <c r="AIT38" s="33"/>
      <c r="AIU38" s="33"/>
      <c r="AIV38" s="33"/>
      <c r="AIW38" s="33"/>
      <c r="AIX38" s="33"/>
      <c r="AIY38" s="33"/>
      <c r="AIZ38" s="33"/>
      <c r="AJA38" s="33"/>
      <c r="AJB38" s="33"/>
      <c r="AJC38" s="33"/>
      <c r="AJD38" s="33"/>
      <c r="AJE38" s="33"/>
      <c r="AJF38" s="33"/>
      <c r="AJG38" s="33"/>
      <c r="AJH38" s="33"/>
      <c r="AJI38" s="33"/>
      <c r="AJJ38" s="33"/>
      <c r="AJK38" s="33"/>
      <c r="AJL38" s="33"/>
      <c r="AJM38" s="33"/>
      <c r="AJN38" s="33"/>
      <c r="AJO38" s="33"/>
      <c r="AJP38" s="33"/>
      <c r="AJQ38" s="33"/>
      <c r="AJR38" s="33"/>
      <c r="AJS38" s="33"/>
      <c r="AJT38" s="33"/>
      <c r="AJU38" s="33"/>
      <c r="AJV38" s="33"/>
      <c r="AJW38" s="33"/>
      <c r="AJX38" s="33"/>
      <c r="AJY38" s="33"/>
      <c r="AJZ38" s="33"/>
      <c r="AKA38" s="33"/>
      <c r="AKB38" s="33"/>
      <c r="AKC38" s="33"/>
      <c r="AKD38" s="33"/>
      <c r="AKE38" s="33"/>
      <c r="AKF38" s="33"/>
      <c r="AKG38" s="33"/>
      <c r="AKH38" s="33"/>
      <c r="AKI38" s="33"/>
      <c r="AKJ38" s="33"/>
      <c r="AKK38" s="33"/>
      <c r="AKL38" s="33"/>
      <c r="AKM38" s="33"/>
      <c r="AKN38" s="33"/>
      <c r="AKO38" s="33"/>
      <c r="AKP38" s="33"/>
      <c r="AKQ38" s="33"/>
      <c r="AKR38" s="33"/>
      <c r="AKS38" s="33"/>
      <c r="AKT38" s="33"/>
      <c r="AKU38" s="33"/>
      <c r="AKV38" s="33"/>
      <c r="AKW38" s="33"/>
      <c r="AKX38" s="33"/>
      <c r="AKY38" s="33"/>
      <c r="AKZ38" s="33"/>
      <c r="ALA38" s="33"/>
      <c r="ALB38" s="33"/>
      <c r="ALC38" s="33"/>
      <c r="ALD38" s="33"/>
      <c r="ALE38" s="33"/>
      <c r="ALF38" s="33"/>
      <c r="ALG38" s="33"/>
      <c r="ALH38" s="33"/>
      <c r="ALI38" s="33"/>
      <c r="ALJ38" s="33"/>
      <c r="ALK38" s="33"/>
      <c r="ALL38" s="33"/>
      <c r="ALM38" s="33"/>
      <c r="ALN38" s="33"/>
      <c r="ALO38" s="33"/>
      <c r="ALP38" s="33"/>
      <c r="ALQ38" s="33"/>
      <c r="ALR38" s="33"/>
      <c r="ALS38" s="33"/>
      <c r="ALT38" s="33"/>
      <c r="ALU38" s="33"/>
      <c r="ALV38" s="33"/>
      <c r="ALW38" s="33"/>
      <c r="ALX38" s="33"/>
      <c r="ALY38" s="33"/>
      <c r="ALZ38" s="33"/>
      <c r="AMA38" s="33"/>
      <c r="AMB38" s="33"/>
      <c r="AMC38" s="33"/>
      <c r="AMD38" s="33"/>
      <c r="AME38" s="33"/>
      <c r="AMF38" s="33"/>
      <c r="AMG38" s="33"/>
      <c r="AMH38" s="33"/>
      <c r="AMI38" s="33"/>
      <c r="AMJ38" s="33"/>
      <c r="AMK38" s="33"/>
      <c r="AML38" s="33"/>
      <c r="AMM38" s="33"/>
      <c r="AMN38" s="33"/>
      <c r="AMO38" s="33"/>
      <c r="AMP38" s="33"/>
      <c r="AMQ38" s="33"/>
      <c r="AMR38" s="33"/>
      <c r="AMS38" s="33"/>
      <c r="AMT38" s="33"/>
      <c r="AMU38" s="33"/>
      <c r="AMV38" s="33"/>
      <c r="AMW38" s="33"/>
      <c r="AMX38" s="33"/>
      <c r="AMY38" s="33"/>
      <c r="AMZ38" s="33"/>
      <c r="ANA38" s="33"/>
      <c r="ANB38" s="33"/>
      <c r="ANC38" s="33"/>
      <c r="AND38" s="33"/>
      <c r="ANE38" s="33"/>
      <c r="ANF38" s="33"/>
      <c r="ANG38" s="33"/>
      <c r="ANH38" s="33"/>
      <c r="ANI38" s="33"/>
      <c r="ANJ38" s="33"/>
      <c r="ANK38" s="33"/>
      <c r="ANL38" s="33"/>
      <c r="ANM38" s="33"/>
      <c r="ANN38" s="33"/>
      <c r="ANO38" s="33"/>
      <c r="ANP38" s="33"/>
      <c r="ANQ38" s="33"/>
      <c r="ANR38" s="33"/>
      <c r="ANS38" s="33"/>
      <c r="ANT38" s="33"/>
      <c r="ANU38" s="33"/>
      <c r="ANV38" s="33"/>
      <c r="ANW38" s="33"/>
      <c r="ANX38" s="33"/>
      <c r="ANY38" s="33"/>
      <c r="ANZ38" s="33"/>
      <c r="AOA38" s="33"/>
      <c r="AOB38" s="33"/>
      <c r="AOC38" s="33"/>
      <c r="AOD38" s="33"/>
      <c r="AOE38" s="33"/>
      <c r="AOF38" s="33"/>
      <c r="AOG38" s="33"/>
      <c r="AOH38" s="33"/>
      <c r="AOI38" s="33"/>
      <c r="AOJ38" s="33"/>
      <c r="AOK38" s="33"/>
      <c r="AOL38" s="33"/>
      <c r="AOM38" s="33"/>
      <c r="AON38" s="33"/>
      <c r="AOO38" s="33"/>
      <c r="AOP38" s="33"/>
      <c r="AOQ38" s="33"/>
      <c r="AOR38" s="33"/>
      <c r="AOS38" s="33"/>
      <c r="AOT38" s="33"/>
      <c r="AOU38" s="33"/>
      <c r="AOV38" s="33"/>
      <c r="AOW38" s="33"/>
      <c r="AOX38" s="33"/>
      <c r="AOY38" s="33"/>
      <c r="AOZ38" s="33"/>
      <c r="APA38" s="33"/>
      <c r="APB38" s="33"/>
      <c r="APC38" s="33"/>
      <c r="APD38" s="33"/>
      <c r="APE38" s="33"/>
      <c r="APF38" s="33"/>
      <c r="APG38" s="33"/>
      <c r="APH38" s="33"/>
      <c r="API38" s="33"/>
      <c r="APJ38" s="33"/>
      <c r="APK38" s="33"/>
      <c r="APL38" s="33"/>
      <c r="APM38" s="33"/>
      <c r="APN38" s="33"/>
      <c r="APO38" s="33"/>
      <c r="APP38" s="33"/>
      <c r="APQ38" s="33"/>
      <c r="APR38" s="33"/>
      <c r="APS38" s="33"/>
      <c r="APT38" s="33"/>
      <c r="APU38" s="33"/>
      <c r="APV38" s="33"/>
      <c r="APW38" s="33"/>
      <c r="APX38" s="33"/>
      <c r="APY38" s="33"/>
      <c r="APZ38" s="33"/>
      <c r="AQA38" s="33"/>
      <c r="AQB38" s="33"/>
      <c r="AQC38" s="33"/>
      <c r="AQD38" s="33"/>
      <c r="AQE38" s="33"/>
      <c r="AQF38" s="33"/>
      <c r="AQG38" s="33"/>
      <c r="AQH38" s="33"/>
      <c r="AQI38" s="33"/>
      <c r="AQJ38" s="33"/>
      <c r="AQK38" s="33"/>
      <c r="AQL38" s="33"/>
      <c r="AQM38" s="33"/>
      <c r="AQN38" s="33"/>
      <c r="AQO38" s="33"/>
      <c r="AQP38" s="33"/>
      <c r="AQQ38" s="33"/>
      <c r="AQR38" s="33"/>
      <c r="AQS38" s="33"/>
      <c r="AQT38" s="33"/>
      <c r="AQU38" s="33"/>
      <c r="AQV38" s="33"/>
      <c r="AQW38" s="33"/>
      <c r="AQX38" s="33"/>
      <c r="AQY38" s="33"/>
      <c r="AQZ38" s="33"/>
      <c r="ARA38" s="33"/>
      <c r="ARB38" s="33"/>
      <c r="ARC38" s="33"/>
      <c r="ARD38" s="33"/>
      <c r="ARE38" s="33"/>
      <c r="ARF38" s="33"/>
      <c r="ARG38" s="33"/>
      <c r="ARH38" s="33"/>
      <c r="ARI38" s="33"/>
      <c r="ARJ38" s="33"/>
      <c r="ARK38" s="33"/>
      <c r="ARL38" s="33"/>
      <c r="ARM38" s="33"/>
      <c r="ARN38" s="33"/>
      <c r="ARO38" s="33"/>
      <c r="ARP38" s="33"/>
      <c r="ARQ38" s="33"/>
      <c r="ARR38" s="33"/>
      <c r="ARS38" s="33"/>
      <c r="ART38" s="33"/>
      <c r="ARU38" s="33"/>
      <c r="ARV38" s="33"/>
      <c r="ARW38" s="33"/>
      <c r="ARX38" s="33"/>
      <c r="ARY38" s="33"/>
      <c r="ARZ38" s="33"/>
      <c r="ASA38" s="33"/>
      <c r="ASB38" s="33"/>
      <c r="ASC38" s="33"/>
      <c r="ASD38" s="33"/>
      <c r="ASE38" s="33"/>
      <c r="ASF38" s="33"/>
      <c r="ASG38" s="33"/>
      <c r="ASH38" s="33"/>
      <c r="ASI38" s="33"/>
      <c r="ASJ38" s="33"/>
      <c r="ASK38" s="33"/>
      <c r="ASL38" s="33"/>
      <c r="ASM38" s="33"/>
      <c r="ASN38" s="33"/>
      <c r="ASO38" s="33"/>
      <c r="ASP38" s="33"/>
      <c r="ASQ38" s="33"/>
      <c r="ASR38" s="33"/>
      <c r="ASS38" s="33"/>
      <c r="AST38" s="33"/>
      <c r="ASU38" s="33"/>
      <c r="ASV38" s="33"/>
      <c r="ASW38" s="33"/>
      <c r="ASX38" s="33"/>
      <c r="ASY38" s="33"/>
      <c r="ASZ38" s="33"/>
      <c r="ATA38" s="33"/>
      <c r="ATB38" s="33"/>
      <c r="ATC38" s="33"/>
      <c r="ATD38" s="33"/>
      <c r="ATE38" s="33"/>
      <c r="ATF38" s="33"/>
      <c r="ATG38" s="33"/>
      <c r="ATH38" s="33"/>
      <c r="ATI38" s="33"/>
      <c r="ATJ38" s="33"/>
      <c r="ATK38" s="33"/>
      <c r="ATL38" s="33"/>
      <c r="ATM38" s="33"/>
      <c r="ATN38" s="33"/>
      <c r="ATO38" s="33"/>
      <c r="ATP38" s="33"/>
      <c r="ATQ38" s="33"/>
      <c r="ATR38" s="33"/>
      <c r="ATS38" s="33"/>
      <c r="ATT38" s="33"/>
      <c r="ATU38" s="33"/>
      <c r="ATV38" s="33"/>
      <c r="ATW38" s="33"/>
      <c r="ATX38" s="33"/>
      <c r="ATY38" s="33"/>
      <c r="ATZ38" s="33"/>
      <c r="AUA38" s="33"/>
      <c r="AUB38" s="33"/>
      <c r="AUC38" s="33"/>
      <c r="AUD38" s="33"/>
      <c r="AUE38" s="33"/>
      <c r="AUF38" s="33"/>
      <c r="AUG38" s="33"/>
      <c r="AUH38" s="33"/>
      <c r="AUI38" s="33"/>
      <c r="AUJ38" s="33"/>
      <c r="AUK38" s="33"/>
      <c r="AUL38" s="33"/>
      <c r="AUM38" s="33"/>
      <c r="AUN38" s="33"/>
      <c r="AUO38" s="33"/>
      <c r="AUP38" s="33"/>
      <c r="AUQ38" s="33"/>
      <c r="AUR38" s="33"/>
      <c r="AUS38" s="33"/>
      <c r="AUT38" s="33"/>
      <c r="AUU38" s="33"/>
      <c r="AUV38" s="33"/>
      <c r="AUW38" s="33"/>
      <c r="AUX38" s="33"/>
      <c r="AUY38" s="33"/>
      <c r="AUZ38" s="33"/>
      <c r="AVA38" s="33"/>
      <c r="AVB38" s="33"/>
      <c r="AVC38" s="33"/>
      <c r="AVD38" s="33"/>
      <c r="AVE38" s="33"/>
      <c r="AVF38" s="33"/>
      <c r="AVG38" s="33"/>
      <c r="AVH38" s="33"/>
      <c r="AVI38" s="33"/>
      <c r="AVJ38" s="33"/>
      <c r="AVK38" s="33"/>
      <c r="AVL38" s="33"/>
      <c r="AVM38" s="33"/>
      <c r="AVN38" s="33"/>
      <c r="AVO38" s="33"/>
      <c r="AVP38" s="33"/>
      <c r="AVQ38" s="33"/>
      <c r="AVR38" s="33"/>
      <c r="AVS38" s="33"/>
      <c r="AVT38" s="33"/>
      <c r="AVU38" s="33"/>
      <c r="AVV38" s="33"/>
      <c r="AVW38" s="33"/>
      <c r="AVX38" s="33"/>
      <c r="AVY38" s="33"/>
      <c r="AVZ38" s="33"/>
      <c r="AWA38" s="33"/>
      <c r="AWB38" s="33"/>
      <c r="AWC38" s="33"/>
      <c r="AWD38" s="33"/>
      <c r="AWE38" s="33"/>
      <c r="AWF38" s="33"/>
      <c r="AWG38" s="33"/>
      <c r="AWH38" s="33"/>
      <c r="AWI38" s="33"/>
      <c r="AWJ38" s="33"/>
      <c r="AWK38" s="33"/>
      <c r="AWL38" s="33"/>
      <c r="AWM38" s="33"/>
      <c r="AWN38" s="33"/>
      <c r="AWO38" s="33"/>
      <c r="AWP38" s="33"/>
      <c r="AWQ38" s="33"/>
      <c r="AWR38" s="33"/>
      <c r="AWS38" s="33"/>
      <c r="AWT38" s="33"/>
      <c r="AWU38" s="33"/>
      <c r="AWV38" s="33"/>
      <c r="AWW38" s="33"/>
      <c r="AWX38" s="33"/>
      <c r="AWY38" s="33"/>
      <c r="AWZ38" s="33"/>
      <c r="AXA38" s="33"/>
      <c r="AXB38" s="33"/>
      <c r="AXC38" s="33"/>
      <c r="AXD38" s="33"/>
      <c r="AXE38" s="33"/>
      <c r="AXF38" s="33"/>
      <c r="AXG38" s="33"/>
      <c r="AXH38" s="33"/>
      <c r="AXI38" s="33"/>
      <c r="AXJ38" s="33"/>
      <c r="AXK38" s="33"/>
      <c r="AXL38" s="33"/>
      <c r="AXM38" s="33"/>
      <c r="AXN38" s="33"/>
    </row>
    <row r="39" spans="1:1314" s="15" customFormat="1" ht="15" customHeight="1">
      <c r="A39" s="194"/>
      <c r="C39" s="195" t="s">
        <v>39</v>
      </c>
      <c r="D39" s="196">
        <f t="shared" ref="D39:M39" si="25">SUM(D26:D38)</f>
        <v>0</v>
      </c>
      <c r="E39" s="196">
        <f t="shared" si="25"/>
        <v>0</v>
      </c>
      <c r="F39" s="196">
        <f t="shared" si="25"/>
        <v>0</v>
      </c>
      <c r="G39" s="196">
        <f t="shared" si="25"/>
        <v>0</v>
      </c>
      <c r="H39" s="197">
        <f t="shared" si="25"/>
        <v>0</v>
      </c>
      <c r="I39" s="196">
        <f t="shared" si="25"/>
        <v>0</v>
      </c>
      <c r="J39" s="197">
        <f t="shared" si="25"/>
        <v>0</v>
      </c>
      <c r="K39" s="196">
        <f t="shared" si="25"/>
        <v>0</v>
      </c>
      <c r="L39" s="197">
        <f t="shared" si="25"/>
        <v>0</v>
      </c>
      <c r="M39" s="196">
        <f t="shared" si="25"/>
        <v>0</v>
      </c>
      <c r="N39" s="197">
        <f t="shared" si="24"/>
        <v>0</v>
      </c>
      <c r="O39" s="198">
        <f>SUM(O26:O38)</f>
        <v>0</v>
      </c>
      <c r="P39" s="199">
        <f>SUM(P26:P38)</f>
        <v>0</v>
      </c>
      <c r="Q39" s="194"/>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c r="IX39" s="37"/>
      <c r="IY39" s="37"/>
      <c r="IZ39" s="37"/>
      <c r="JA39" s="37"/>
      <c r="JB39" s="37"/>
      <c r="JC39" s="37"/>
      <c r="JD39" s="37"/>
      <c r="JE39" s="37"/>
      <c r="JF39" s="37"/>
      <c r="JG39" s="37"/>
      <c r="JH39" s="37"/>
      <c r="JI39" s="37"/>
      <c r="JJ39" s="37"/>
      <c r="JK39" s="37"/>
      <c r="JL39" s="37"/>
      <c r="JM39" s="37"/>
      <c r="JN39" s="37"/>
      <c r="JO39" s="37"/>
      <c r="JP39" s="37"/>
      <c r="JQ39" s="37"/>
      <c r="JR39" s="37"/>
      <c r="JS39" s="37"/>
      <c r="JT39" s="37"/>
      <c r="JU39" s="37"/>
      <c r="JV39" s="37"/>
      <c r="JW39" s="37"/>
      <c r="JX39" s="37"/>
      <c r="JY39" s="37"/>
      <c r="JZ39" s="37"/>
      <c r="KA39" s="37"/>
      <c r="KB39" s="37"/>
      <c r="KC39" s="37"/>
      <c r="KD39" s="37"/>
      <c r="KE39" s="37"/>
      <c r="KF39" s="37"/>
      <c r="KG39" s="37"/>
      <c r="KH39" s="37"/>
      <c r="KI39" s="37"/>
      <c r="KJ39" s="37"/>
      <c r="KK39" s="37"/>
      <c r="KL39" s="37"/>
      <c r="KM39" s="37"/>
      <c r="KN39" s="37"/>
      <c r="KO39" s="37"/>
      <c r="KP39" s="37"/>
      <c r="KQ39" s="37"/>
      <c r="KR39" s="37"/>
      <c r="KS39" s="37"/>
      <c r="KT39" s="37"/>
      <c r="KU39" s="37"/>
      <c r="KV39" s="37"/>
      <c r="KW39" s="37"/>
      <c r="KX39" s="37"/>
      <c r="KY39" s="37"/>
      <c r="KZ39" s="37"/>
      <c r="LA39" s="37"/>
      <c r="LB39" s="37"/>
      <c r="LC39" s="37"/>
      <c r="LD39" s="37"/>
      <c r="LE39" s="37"/>
      <c r="LF39" s="37"/>
      <c r="LG39" s="37"/>
      <c r="LH39" s="37"/>
      <c r="LI39" s="37"/>
      <c r="LJ39" s="37"/>
      <c r="LK39" s="37"/>
      <c r="LL39" s="37"/>
      <c r="LM39" s="37"/>
      <c r="LN39" s="37"/>
      <c r="LO39" s="37"/>
      <c r="LP39" s="37"/>
      <c r="LQ39" s="37"/>
      <c r="LR39" s="37"/>
      <c r="LS39" s="37"/>
      <c r="LT39" s="37"/>
      <c r="LU39" s="37"/>
      <c r="LV39" s="37"/>
      <c r="LW39" s="37"/>
      <c r="LX39" s="37"/>
      <c r="LY39" s="37"/>
      <c r="LZ39" s="37"/>
      <c r="MA39" s="37"/>
      <c r="MB39" s="37"/>
      <c r="MC39" s="37"/>
      <c r="MD39" s="37"/>
      <c r="ME39" s="37"/>
      <c r="MF39" s="37"/>
      <c r="MG39" s="37"/>
      <c r="MH39" s="37"/>
      <c r="MI39" s="37"/>
      <c r="MJ39" s="37"/>
      <c r="MK39" s="37"/>
      <c r="ML39" s="37"/>
      <c r="MM39" s="37"/>
      <c r="MN39" s="37"/>
      <c r="MO39" s="37"/>
      <c r="MP39" s="37"/>
      <c r="MQ39" s="37"/>
      <c r="MR39" s="37"/>
      <c r="MS39" s="37"/>
      <c r="MT39" s="37"/>
      <c r="MU39" s="37"/>
      <c r="MV39" s="37"/>
      <c r="MW39" s="37"/>
      <c r="MX39" s="37"/>
      <c r="MY39" s="37"/>
      <c r="MZ39" s="37"/>
      <c r="NA39" s="37"/>
      <c r="NB39" s="37"/>
      <c r="NC39" s="37"/>
      <c r="ND39" s="37"/>
      <c r="NE39" s="37"/>
      <c r="NF39" s="37"/>
      <c r="NG39" s="37"/>
      <c r="NH39" s="37"/>
      <c r="NI39" s="37"/>
      <c r="NJ39" s="37"/>
      <c r="NK39" s="37"/>
      <c r="NL39" s="37"/>
      <c r="NM39" s="37"/>
      <c r="NN39" s="37"/>
      <c r="NO39" s="37"/>
      <c r="NP39" s="37"/>
      <c r="NQ39" s="37"/>
      <c r="NR39" s="37"/>
      <c r="NS39" s="37"/>
      <c r="NT39" s="37"/>
      <c r="NU39" s="37"/>
      <c r="NV39" s="37"/>
      <c r="NW39" s="37"/>
      <c r="NX39" s="37"/>
      <c r="NY39" s="37"/>
      <c r="NZ39" s="37"/>
      <c r="OA39" s="37"/>
      <c r="OB39" s="37"/>
      <c r="OC39" s="37"/>
      <c r="OD39" s="37"/>
      <c r="OE39" s="37"/>
      <c r="OF39" s="37"/>
      <c r="OG39" s="37"/>
      <c r="OH39" s="37"/>
      <c r="OI39" s="37"/>
      <c r="OJ39" s="37"/>
      <c r="OK39" s="37"/>
      <c r="OL39" s="37"/>
      <c r="OM39" s="37"/>
      <c r="ON39" s="37"/>
      <c r="OO39" s="37"/>
      <c r="OP39" s="37"/>
      <c r="OQ39" s="37"/>
      <c r="OR39" s="37"/>
      <c r="OS39" s="37"/>
      <c r="OT39" s="37"/>
      <c r="OU39" s="37"/>
      <c r="OV39" s="37"/>
      <c r="OW39" s="37"/>
      <c r="OX39" s="37"/>
      <c r="OY39" s="37"/>
      <c r="OZ39" s="37"/>
      <c r="PA39" s="37"/>
      <c r="PB39" s="37"/>
      <c r="PC39" s="37"/>
      <c r="PD39" s="37"/>
      <c r="PE39" s="37"/>
      <c r="PF39" s="37"/>
      <c r="PG39" s="37"/>
      <c r="PH39" s="37"/>
      <c r="PI39" s="37"/>
      <c r="PJ39" s="37"/>
      <c r="PK39" s="37"/>
      <c r="PL39" s="37"/>
      <c r="PM39" s="37"/>
      <c r="PN39" s="37"/>
      <c r="PO39" s="37"/>
      <c r="PP39" s="37"/>
      <c r="PQ39" s="37"/>
      <c r="PR39" s="37"/>
      <c r="PS39" s="37"/>
      <c r="PT39" s="37"/>
      <c r="PU39" s="37"/>
      <c r="PV39" s="37"/>
      <c r="PW39" s="37"/>
      <c r="PX39" s="37"/>
      <c r="PY39" s="37"/>
      <c r="PZ39" s="37"/>
      <c r="QA39" s="37"/>
      <c r="QB39" s="37"/>
      <c r="QC39" s="37"/>
      <c r="QD39" s="37"/>
      <c r="QE39" s="37"/>
      <c r="QF39" s="37"/>
      <c r="QG39" s="37"/>
      <c r="QH39" s="37"/>
      <c r="QI39" s="37"/>
      <c r="QJ39" s="37"/>
      <c r="QK39" s="37"/>
      <c r="QL39" s="37"/>
      <c r="QM39" s="37"/>
      <c r="QN39" s="37"/>
      <c r="QO39" s="37"/>
      <c r="QP39" s="37"/>
      <c r="QQ39" s="37"/>
      <c r="QR39" s="37"/>
      <c r="QS39" s="37"/>
      <c r="QT39" s="37"/>
      <c r="QU39" s="37"/>
      <c r="QV39" s="37"/>
      <c r="QW39" s="37"/>
      <c r="QX39" s="37"/>
      <c r="QY39" s="37"/>
      <c r="QZ39" s="37"/>
      <c r="RA39" s="37"/>
      <c r="RB39" s="37"/>
      <c r="RC39" s="37"/>
      <c r="RD39" s="37"/>
      <c r="RE39" s="37"/>
      <c r="RF39" s="37"/>
      <c r="RG39" s="37"/>
      <c r="RH39" s="37"/>
      <c r="RI39" s="37"/>
      <c r="RJ39" s="37"/>
      <c r="RK39" s="37"/>
      <c r="RL39" s="37"/>
      <c r="RM39" s="37"/>
      <c r="RN39" s="37"/>
      <c r="RO39" s="37"/>
      <c r="RP39" s="37"/>
      <c r="RQ39" s="37"/>
      <c r="RR39" s="37"/>
      <c r="RS39" s="37"/>
      <c r="RT39" s="37"/>
      <c r="RU39" s="37"/>
      <c r="RV39" s="37"/>
      <c r="RW39" s="37"/>
      <c r="RX39" s="37"/>
      <c r="RY39" s="37"/>
      <c r="RZ39" s="37"/>
      <c r="SA39" s="37"/>
      <c r="SB39" s="37"/>
      <c r="SC39" s="37"/>
      <c r="SD39" s="37"/>
      <c r="SE39" s="37"/>
      <c r="SF39" s="37"/>
      <c r="SG39" s="37"/>
      <c r="SH39" s="37"/>
      <c r="SI39" s="37"/>
      <c r="SJ39" s="37"/>
      <c r="SK39" s="37"/>
      <c r="SL39" s="37"/>
      <c r="SM39" s="37"/>
      <c r="SN39" s="37"/>
      <c r="SO39" s="37"/>
      <c r="SP39" s="37"/>
      <c r="SQ39" s="37"/>
      <c r="SR39" s="37"/>
      <c r="SS39" s="37"/>
      <c r="ST39" s="37"/>
      <c r="SU39" s="37"/>
      <c r="SV39" s="37"/>
      <c r="SW39" s="37"/>
      <c r="SX39" s="37"/>
      <c r="SY39" s="37"/>
      <c r="SZ39" s="37"/>
      <c r="TA39" s="37"/>
      <c r="TB39" s="37"/>
      <c r="TC39" s="37"/>
      <c r="TD39" s="37"/>
      <c r="TE39" s="37"/>
      <c r="TF39" s="37"/>
      <c r="TG39" s="37"/>
      <c r="TH39" s="37"/>
      <c r="TI39" s="37"/>
      <c r="TJ39" s="37"/>
      <c r="TK39" s="37"/>
      <c r="TL39" s="37"/>
      <c r="TM39" s="37"/>
      <c r="TN39" s="37"/>
      <c r="TO39" s="37"/>
      <c r="TP39" s="37"/>
      <c r="TQ39" s="37"/>
      <c r="TR39" s="37"/>
      <c r="TS39" s="37"/>
      <c r="TT39" s="37"/>
      <c r="TU39" s="37"/>
      <c r="TV39" s="37"/>
      <c r="TW39" s="37"/>
      <c r="TX39" s="37"/>
      <c r="TY39" s="37"/>
      <c r="TZ39" s="37"/>
      <c r="UA39" s="37"/>
      <c r="UB39" s="37"/>
      <c r="UC39" s="37"/>
      <c r="UD39" s="37"/>
      <c r="UE39" s="37"/>
      <c r="UF39" s="37"/>
      <c r="UG39" s="37"/>
      <c r="UH39" s="37"/>
      <c r="UI39" s="37"/>
      <c r="UJ39" s="37"/>
      <c r="UK39" s="37"/>
      <c r="UL39" s="37"/>
      <c r="UM39" s="37"/>
      <c r="UN39" s="37"/>
      <c r="UO39" s="37"/>
      <c r="UP39" s="37"/>
      <c r="UQ39" s="37"/>
      <c r="UR39" s="37"/>
      <c r="US39" s="37"/>
      <c r="UT39" s="37"/>
      <c r="UU39" s="37"/>
      <c r="UV39" s="37"/>
      <c r="UW39" s="37"/>
      <c r="UX39" s="37"/>
      <c r="UY39" s="37"/>
      <c r="UZ39" s="37"/>
      <c r="VA39" s="37"/>
      <c r="VB39" s="37"/>
      <c r="VC39" s="37"/>
      <c r="VD39" s="37"/>
      <c r="VE39" s="37"/>
      <c r="VF39" s="37"/>
      <c r="VG39" s="37"/>
      <c r="VH39" s="37"/>
      <c r="VI39" s="37"/>
      <c r="VJ39" s="37"/>
      <c r="VK39" s="37"/>
      <c r="VL39" s="37"/>
      <c r="VM39" s="37"/>
      <c r="VN39" s="37"/>
      <c r="VO39" s="37"/>
      <c r="VP39" s="37"/>
      <c r="VQ39" s="37"/>
      <c r="VR39" s="37"/>
      <c r="VS39" s="37"/>
      <c r="VT39" s="37"/>
      <c r="VU39" s="37"/>
      <c r="VV39" s="37"/>
      <c r="VW39" s="37"/>
      <c r="VX39" s="37"/>
      <c r="VY39" s="37"/>
      <c r="VZ39" s="37"/>
      <c r="WA39" s="37"/>
      <c r="WB39" s="37"/>
      <c r="WC39" s="37"/>
      <c r="WD39" s="37"/>
      <c r="WE39" s="37"/>
      <c r="WF39" s="37"/>
      <c r="WG39" s="37"/>
      <c r="WH39" s="37"/>
      <c r="WI39" s="37"/>
      <c r="WJ39" s="37"/>
      <c r="WK39" s="37"/>
      <c r="WL39" s="37"/>
      <c r="WM39" s="37"/>
      <c r="WN39" s="37"/>
      <c r="WO39" s="37"/>
      <c r="WP39" s="37"/>
      <c r="WQ39" s="37"/>
      <c r="WR39" s="37"/>
      <c r="WS39" s="37"/>
      <c r="WT39" s="37"/>
      <c r="WU39" s="37"/>
      <c r="WV39" s="37"/>
      <c r="WW39" s="37"/>
      <c r="WX39" s="37"/>
      <c r="WY39" s="37"/>
      <c r="WZ39" s="37"/>
      <c r="XA39" s="37"/>
      <c r="XB39" s="37"/>
      <c r="XC39" s="37"/>
      <c r="XD39" s="37"/>
      <c r="XE39" s="37"/>
      <c r="XF39" s="37"/>
      <c r="XG39" s="37"/>
      <c r="XH39" s="37"/>
      <c r="XI39" s="37"/>
      <c r="XJ39" s="37"/>
      <c r="XK39" s="37"/>
      <c r="XL39" s="37"/>
      <c r="XM39" s="37"/>
      <c r="XN39" s="37"/>
      <c r="XO39" s="37"/>
      <c r="XP39" s="37"/>
      <c r="XQ39" s="37"/>
      <c r="XR39" s="37"/>
      <c r="XS39" s="37"/>
      <c r="XT39" s="37"/>
      <c r="XU39" s="37"/>
      <c r="XV39" s="37"/>
      <c r="XW39" s="37"/>
      <c r="XX39" s="37"/>
      <c r="XY39" s="37"/>
      <c r="XZ39" s="37"/>
      <c r="YA39" s="37"/>
      <c r="YB39" s="37"/>
      <c r="YC39" s="37"/>
      <c r="YD39" s="37"/>
      <c r="YE39" s="37"/>
      <c r="YF39" s="37"/>
      <c r="YG39" s="37"/>
      <c r="YH39" s="37"/>
      <c r="YI39" s="37"/>
      <c r="YJ39" s="37"/>
      <c r="YK39" s="37"/>
      <c r="YL39" s="37"/>
      <c r="YM39" s="37"/>
      <c r="YN39" s="37"/>
      <c r="YO39" s="37"/>
      <c r="YP39" s="37"/>
      <c r="YQ39" s="37"/>
      <c r="YR39" s="37"/>
      <c r="YS39" s="37"/>
      <c r="YT39" s="37"/>
      <c r="YU39" s="37"/>
      <c r="YV39" s="37"/>
      <c r="YW39" s="37"/>
      <c r="YX39" s="37"/>
      <c r="YY39" s="37"/>
      <c r="YZ39" s="37"/>
      <c r="ZA39" s="37"/>
      <c r="ZB39" s="37"/>
      <c r="ZC39" s="37"/>
      <c r="ZD39" s="37"/>
      <c r="ZE39" s="37"/>
      <c r="ZF39" s="37"/>
      <c r="ZG39" s="37"/>
      <c r="ZH39" s="37"/>
      <c r="ZI39" s="37"/>
      <c r="ZJ39" s="37"/>
      <c r="ZK39" s="37"/>
      <c r="ZL39" s="37"/>
      <c r="ZM39" s="37"/>
      <c r="ZN39" s="37"/>
      <c r="ZO39" s="37"/>
      <c r="ZP39" s="37"/>
      <c r="ZQ39" s="37"/>
      <c r="ZR39" s="37"/>
      <c r="ZS39" s="37"/>
      <c r="ZT39" s="37"/>
      <c r="ZU39" s="37"/>
      <c r="ZV39" s="37"/>
      <c r="ZW39" s="37"/>
      <c r="ZX39" s="37"/>
      <c r="ZY39" s="37"/>
      <c r="ZZ39" s="37"/>
      <c r="AAA39" s="37"/>
      <c r="AAB39" s="37"/>
      <c r="AAC39" s="37"/>
      <c r="AAD39" s="37"/>
      <c r="AAE39" s="37"/>
      <c r="AAF39" s="37"/>
      <c r="AAG39" s="37"/>
      <c r="AAH39" s="37"/>
      <c r="AAI39" s="37"/>
      <c r="AAJ39" s="37"/>
      <c r="AAK39" s="37"/>
      <c r="AAL39" s="37"/>
      <c r="AAM39" s="37"/>
      <c r="AAN39" s="37"/>
      <c r="AAO39" s="37"/>
      <c r="AAP39" s="37"/>
      <c r="AAQ39" s="37"/>
      <c r="AAR39" s="37"/>
      <c r="AAS39" s="37"/>
      <c r="AAT39" s="37"/>
      <c r="AAU39" s="37"/>
      <c r="AAV39" s="37"/>
      <c r="AAW39" s="37"/>
      <c r="AAX39" s="37"/>
      <c r="AAY39" s="37"/>
      <c r="AAZ39" s="37"/>
      <c r="ABA39" s="37"/>
      <c r="ABB39" s="37"/>
      <c r="ABC39" s="37"/>
      <c r="ABD39" s="37"/>
      <c r="ABE39" s="37"/>
      <c r="ABF39" s="37"/>
      <c r="ABG39" s="37"/>
      <c r="ABH39" s="37"/>
      <c r="ABI39" s="37"/>
      <c r="ABJ39" s="37"/>
      <c r="ABK39" s="37"/>
      <c r="ABL39" s="37"/>
      <c r="ABM39" s="37"/>
      <c r="ABN39" s="37"/>
      <c r="ABO39" s="37"/>
      <c r="ABP39" s="37"/>
      <c r="ABQ39" s="37"/>
      <c r="ABR39" s="37"/>
      <c r="ABS39" s="37"/>
      <c r="ABT39" s="37"/>
      <c r="ABU39" s="37"/>
      <c r="ABV39" s="37"/>
      <c r="ABW39" s="37"/>
      <c r="ABX39" s="37"/>
      <c r="ABY39" s="37"/>
      <c r="ABZ39" s="37"/>
      <c r="ACA39" s="37"/>
      <c r="ACB39" s="37"/>
      <c r="ACC39" s="37"/>
      <c r="ACD39" s="37"/>
      <c r="ACE39" s="37"/>
      <c r="ACF39" s="37"/>
      <c r="ACG39" s="37"/>
      <c r="ACH39" s="37"/>
      <c r="ACI39" s="37"/>
      <c r="ACJ39" s="37"/>
      <c r="ACK39" s="37"/>
      <c r="ACL39" s="37"/>
      <c r="ACM39" s="37"/>
      <c r="ACN39" s="37"/>
      <c r="ACO39" s="37"/>
      <c r="ACP39" s="37"/>
      <c r="ACQ39" s="37"/>
      <c r="ACR39" s="37"/>
      <c r="ACS39" s="37"/>
      <c r="ACT39" s="37"/>
      <c r="ACU39" s="37"/>
      <c r="ACV39" s="37"/>
      <c r="ACW39" s="37"/>
      <c r="ACX39" s="37"/>
      <c r="ACY39" s="37"/>
      <c r="ACZ39" s="37"/>
      <c r="ADA39" s="37"/>
      <c r="ADB39" s="37"/>
      <c r="ADC39" s="37"/>
      <c r="ADD39" s="37"/>
      <c r="ADE39" s="37"/>
      <c r="ADF39" s="37"/>
      <c r="ADG39" s="37"/>
      <c r="ADH39" s="37"/>
      <c r="ADI39" s="37"/>
      <c r="ADJ39" s="37"/>
      <c r="ADK39" s="37"/>
      <c r="ADL39" s="37"/>
      <c r="ADM39" s="37"/>
      <c r="ADN39" s="37"/>
      <c r="ADO39" s="37"/>
      <c r="ADP39" s="37"/>
      <c r="ADQ39" s="37"/>
      <c r="ADR39" s="37"/>
      <c r="ADS39" s="37"/>
      <c r="ADT39" s="37"/>
      <c r="ADU39" s="37"/>
      <c r="ADV39" s="37"/>
      <c r="ADW39" s="37"/>
      <c r="ADX39" s="37"/>
      <c r="ADY39" s="37"/>
      <c r="ADZ39" s="37"/>
      <c r="AEA39" s="37"/>
      <c r="AEB39" s="37"/>
      <c r="AEC39" s="37"/>
      <c r="AED39" s="37"/>
      <c r="AEE39" s="37"/>
      <c r="AEF39" s="37"/>
      <c r="AEG39" s="37"/>
      <c r="AEH39" s="37"/>
      <c r="AEI39" s="37"/>
      <c r="AEJ39" s="37"/>
      <c r="AEK39" s="37"/>
      <c r="AEL39" s="37"/>
      <c r="AEM39" s="37"/>
      <c r="AEN39" s="37"/>
      <c r="AEO39" s="37"/>
      <c r="AEP39" s="37"/>
      <c r="AEQ39" s="37"/>
      <c r="AER39" s="37"/>
      <c r="AES39" s="37"/>
      <c r="AET39" s="37"/>
      <c r="AEU39" s="37"/>
      <c r="AEV39" s="37"/>
      <c r="AEW39" s="37"/>
      <c r="AEX39" s="37"/>
      <c r="AEY39" s="37"/>
      <c r="AEZ39" s="37"/>
      <c r="AFA39" s="37"/>
      <c r="AFB39" s="37"/>
      <c r="AFC39" s="37"/>
      <c r="AFD39" s="37"/>
      <c r="AFE39" s="37"/>
      <c r="AFF39" s="37"/>
      <c r="AFG39" s="37"/>
      <c r="AFH39" s="37"/>
      <c r="AFI39" s="37"/>
      <c r="AFJ39" s="37"/>
      <c r="AFK39" s="37"/>
      <c r="AFL39" s="37"/>
      <c r="AFM39" s="37"/>
      <c r="AFN39" s="37"/>
      <c r="AFO39" s="37"/>
      <c r="AFP39" s="37"/>
      <c r="AFQ39" s="37"/>
      <c r="AFR39" s="37"/>
      <c r="AFS39" s="37"/>
      <c r="AFT39" s="37"/>
      <c r="AFU39" s="37"/>
      <c r="AFV39" s="37"/>
      <c r="AFW39" s="37"/>
      <c r="AFX39" s="37"/>
      <c r="AFY39" s="37"/>
      <c r="AFZ39" s="37"/>
      <c r="AGA39" s="37"/>
      <c r="AGB39" s="37"/>
      <c r="AGC39" s="37"/>
      <c r="AGD39" s="37"/>
      <c r="AGE39" s="37"/>
      <c r="AGF39" s="37"/>
      <c r="AGG39" s="37"/>
      <c r="AGH39" s="37"/>
      <c r="AGI39" s="37"/>
      <c r="AGJ39" s="37"/>
      <c r="AGK39" s="37"/>
      <c r="AGL39" s="37"/>
      <c r="AGM39" s="37"/>
      <c r="AGN39" s="37"/>
      <c r="AGO39" s="37"/>
      <c r="AGP39" s="37"/>
      <c r="AGQ39" s="37"/>
      <c r="AGR39" s="37"/>
      <c r="AGS39" s="37"/>
      <c r="AGT39" s="37"/>
      <c r="AGU39" s="37"/>
      <c r="AGV39" s="37"/>
      <c r="AGW39" s="37"/>
      <c r="AGX39" s="37"/>
      <c r="AGY39" s="37"/>
      <c r="AGZ39" s="37"/>
      <c r="AHA39" s="37"/>
      <c r="AHB39" s="37"/>
      <c r="AHC39" s="37"/>
      <c r="AHD39" s="37"/>
      <c r="AHE39" s="37"/>
      <c r="AHF39" s="37"/>
      <c r="AHG39" s="37"/>
      <c r="AHH39" s="37"/>
      <c r="AHI39" s="37"/>
      <c r="AHJ39" s="37"/>
      <c r="AHK39" s="37"/>
      <c r="AHL39" s="37"/>
      <c r="AHM39" s="37"/>
      <c r="AHN39" s="37"/>
      <c r="AHO39" s="37"/>
      <c r="AHP39" s="37"/>
      <c r="AHQ39" s="37"/>
      <c r="AHR39" s="37"/>
      <c r="AHS39" s="37"/>
      <c r="AHT39" s="37"/>
      <c r="AHU39" s="37"/>
      <c r="AHV39" s="37"/>
      <c r="AHW39" s="37"/>
      <c r="AHX39" s="37"/>
      <c r="AHY39" s="37"/>
      <c r="AHZ39" s="37"/>
      <c r="AIA39" s="37"/>
      <c r="AIB39" s="37"/>
      <c r="AIC39" s="37"/>
      <c r="AID39" s="37"/>
      <c r="AIE39" s="37"/>
      <c r="AIF39" s="37"/>
      <c r="AIG39" s="37"/>
      <c r="AIH39" s="37"/>
      <c r="AII39" s="37"/>
      <c r="AIJ39" s="37"/>
      <c r="AIK39" s="37"/>
      <c r="AIL39" s="37"/>
      <c r="AIM39" s="37"/>
      <c r="AIN39" s="37"/>
      <c r="AIO39" s="37"/>
      <c r="AIP39" s="37"/>
      <c r="AIQ39" s="37"/>
      <c r="AIR39" s="37"/>
      <c r="AIS39" s="37"/>
      <c r="AIT39" s="37"/>
      <c r="AIU39" s="37"/>
      <c r="AIV39" s="37"/>
      <c r="AIW39" s="37"/>
      <c r="AIX39" s="37"/>
      <c r="AIY39" s="37"/>
      <c r="AIZ39" s="37"/>
      <c r="AJA39" s="37"/>
      <c r="AJB39" s="37"/>
      <c r="AJC39" s="37"/>
      <c r="AJD39" s="37"/>
      <c r="AJE39" s="37"/>
      <c r="AJF39" s="37"/>
      <c r="AJG39" s="37"/>
      <c r="AJH39" s="37"/>
      <c r="AJI39" s="37"/>
      <c r="AJJ39" s="37"/>
      <c r="AJK39" s="37"/>
      <c r="AJL39" s="37"/>
      <c r="AJM39" s="37"/>
      <c r="AJN39" s="37"/>
      <c r="AJO39" s="37"/>
      <c r="AJP39" s="37"/>
      <c r="AJQ39" s="37"/>
      <c r="AJR39" s="37"/>
      <c r="AJS39" s="37"/>
      <c r="AJT39" s="37"/>
      <c r="AJU39" s="37"/>
      <c r="AJV39" s="37"/>
      <c r="AJW39" s="37"/>
      <c r="AJX39" s="37"/>
      <c r="AJY39" s="37"/>
      <c r="AJZ39" s="37"/>
      <c r="AKA39" s="37"/>
      <c r="AKB39" s="37"/>
      <c r="AKC39" s="37"/>
      <c r="AKD39" s="37"/>
      <c r="AKE39" s="37"/>
      <c r="AKF39" s="37"/>
      <c r="AKG39" s="37"/>
      <c r="AKH39" s="37"/>
      <c r="AKI39" s="37"/>
      <c r="AKJ39" s="37"/>
      <c r="AKK39" s="37"/>
      <c r="AKL39" s="37"/>
      <c r="AKM39" s="37"/>
      <c r="AKN39" s="37"/>
      <c r="AKO39" s="37"/>
      <c r="AKP39" s="37"/>
      <c r="AKQ39" s="37"/>
      <c r="AKR39" s="37"/>
      <c r="AKS39" s="37"/>
      <c r="AKT39" s="37"/>
      <c r="AKU39" s="37"/>
      <c r="AKV39" s="37"/>
      <c r="AKW39" s="37"/>
      <c r="AKX39" s="37"/>
      <c r="AKY39" s="37"/>
      <c r="AKZ39" s="37"/>
      <c r="ALA39" s="37"/>
      <c r="ALB39" s="37"/>
      <c r="ALC39" s="37"/>
      <c r="ALD39" s="37"/>
      <c r="ALE39" s="37"/>
      <c r="ALF39" s="37"/>
      <c r="ALG39" s="37"/>
      <c r="ALH39" s="37"/>
      <c r="ALI39" s="37"/>
      <c r="ALJ39" s="37"/>
      <c r="ALK39" s="37"/>
      <c r="ALL39" s="37"/>
      <c r="ALM39" s="37"/>
      <c r="ALN39" s="37"/>
      <c r="ALO39" s="37"/>
      <c r="ALP39" s="37"/>
      <c r="ALQ39" s="37"/>
      <c r="ALR39" s="37"/>
      <c r="ALS39" s="37"/>
      <c r="ALT39" s="37"/>
      <c r="ALU39" s="37"/>
      <c r="ALV39" s="37"/>
      <c r="ALW39" s="37"/>
      <c r="ALX39" s="37"/>
      <c r="ALY39" s="37"/>
      <c r="ALZ39" s="37"/>
      <c r="AMA39" s="37"/>
      <c r="AMB39" s="37"/>
      <c r="AMC39" s="37"/>
      <c r="AMD39" s="37"/>
      <c r="AME39" s="37"/>
      <c r="AMF39" s="37"/>
      <c r="AMG39" s="37"/>
      <c r="AMH39" s="37"/>
      <c r="AMI39" s="37"/>
      <c r="AMJ39" s="37"/>
      <c r="AMK39" s="37"/>
      <c r="AML39" s="37"/>
      <c r="AMM39" s="37"/>
      <c r="AMN39" s="37"/>
      <c r="AMO39" s="37"/>
      <c r="AMP39" s="37"/>
      <c r="AMQ39" s="37"/>
      <c r="AMR39" s="37"/>
      <c r="AMS39" s="37"/>
      <c r="AMT39" s="37"/>
      <c r="AMU39" s="37"/>
      <c r="AMV39" s="37"/>
      <c r="AMW39" s="37"/>
      <c r="AMX39" s="37"/>
      <c r="AMY39" s="37"/>
      <c r="AMZ39" s="37"/>
      <c r="ANA39" s="37"/>
      <c r="ANB39" s="37"/>
      <c r="ANC39" s="37"/>
      <c r="AND39" s="37"/>
      <c r="ANE39" s="37"/>
      <c r="ANF39" s="37"/>
      <c r="ANG39" s="37"/>
      <c r="ANH39" s="37"/>
      <c r="ANI39" s="37"/>
      <c r="ANJ39" s="37"/>
      <c r="ANK39" s="37"/>
      <c r="ANL39" s="37"/>
      <c r="ANM39" s="37"/>
      <c r="ANN39" s="37"/>
      <c r="ANO39" s="37"/>
      <c r="ANP39" s="37"/>
      <c r="ANQ39" s="37"/>
      <c r="ANR39" s="37"/>
      <c r="ANS39" s="37"/>
      <c r="ANT39" s="37"/>
      <c r="ANU39" s="37"/>
      <c r="ANV39" s="37"/>
      <c r="ANW39" s="37"/>
      <c r="ANX39" s="37"/>
      <c r="ANY39" s="37"/>
      <c r="ANZ39" s="37"/>
      <c r="AOA39" s="37"/>
      <c r="AOB39" s="37"/>
      <c r="AOC39" s="37"/>
      <c r="AOD39" s="37"/>
      <c r="AOE39" s="37"/>
      <c r="AOF39" s="37"/>
      <c r="AOG39" s="37"/>
      <c r="AOH39" s="37"/>
      <c r="AOI39" s="37"/>
      <c r="AOJ39" s="37"/>
      <c r="AOK39" s="37"/>
      <c r="AOL39" s="37"/>
      <c r="AOM39" s="37"/>
      <c r="AON39" s="37"/>
      <c r="AOO39" s="37"/>
      <c r="AOP39" s="37"/>
      <c r="AOQ39" s="37"/>
      <c r="AOR39" s="37"/>
      <c r="AOS39" s="37"/>
      <c r="AOT39" s="37"/>
      <c r="AOU39" s="37"/>
      <c r="AOV39" s="37"/>
      <c r="AOW39" s="37"/>
      <c r="AOX39" s="37"/>
      <c r="AOY39" s="37"/>
      <c r="AOZ39" s="37"/>
      <c r="APA39" s="37"/>
      <c r="APB39" s="37"/>
      <c r="APC39" s="37"/>
      <c r="APD39" s="37"/>
      <c r="APE39" s="37"/>
      <c r="APF39" s="37"/>
      <c r="APG39" s="37"/>
      <c r="APH39" s="37"/>
      <c r="API39" s="37"/>
      <c r="APJ39" s="37"/>
      <c r="APK39" s="37"/>
      <c r="APL39" s="37"/>
      <c r="APM39" s="37"/>
      <c r="APN39" s="37"/>
      <c r="APO39" s="37"/>
      <c r="APP39" s="37"/>
      <c r="APQ39" s="37"/>
      <c r="APR39" s="37"/>
      <c r="APS39" s="37"/>
      <c r="APT39" s="37"/>
      <c r="APU39" s="37"/>
      <c r="APV39" s="37"/>
      <c r="APW39" s="37"/>
      <c r="APX39" s="37"/>
      <c r="APY39" s="37"/>
      <c r="APZ39" s="37"/>
      <c r="AQA39" s="37"/>
      <c r="AQB39" s="37"/>
      <c r="AQC39" s="37"/>
      <c r="AQD39" s="37"/>
      <c r="AQE39" s="37"/>
      <c r="AQF39" s="37"/>
      <c r="AQG39" s="37"/>
      <c r="AQH39" s="37"/>
      <c r="AQI39" s="37"/>
      <c r="AQJ39" s="37"/>
      <c r="AQK39" s="37"/>
      <c r="AQL39" s="37"/>
      <c r="AQM39" s="37"/>
      <c r="AQN39" s="37"/>
      <c r="AQO39" s="37"/>
      <c r="AQP39" s="37"/>
      <c r="AQQ39" s="37"/>
      <c r="AQR39" s="37"/>
      <c r="AQS39" s="37"/>
      <c r="AQT39" s="37"/>
      <c r="AQU39" s="37"/>
      <c r="AQV39" s="37"/>
      <c r="AQW39" s="37"/>
      <c r="AQX39" s="37"/>
      <c r="AQY39" s="37"/>
      <c r="AQZ39" s="37"/>
      <c r="ARA39" s="37"/>
      <c r="ARB39" s="37"/>
      <c r="ARC39" s="37"/>
      <c r="ARD39" s="37"/>
      <c r="ARE39" s="37"/>
      <c r="ARF39" s="37"/>
      <c r="ARG39" s="37"/>
      <c r="ARH39" s="37"/>
      <c r="ARI39" s="37"/>
      <c r="ARJ39" s="37"/>
      <c r="ARK39" s="37"/>
      <c r="ARL39" s="37"/>
      <c r="ARM39" s="37"/>
      <c r="ARN39" s="37"/>
      <c r="ARO39" s="37"/>
      <c r="ARP39" s="37"/>
      <c r="ARQ39" s="37"/>
      <c r="ARR39" s="37"/>
      <c r="ARS39" s="37"/>
      <c r="ART39" s="37"/>
      <c r="ARU39" s="37"/>
      <c r="ARV39" s="37"/>
      <c r="ARW39" s="37"/>
      <c r="ARX39" s="37"/>
      <c r="ARY39" s="37"/>
      <c r="ARZ39" s="37"/>
      <c r="ASA39" s="37"/>
      <c r="ASB39" s="37"/>
      <c r="ASC39" s="37"/>
      <c r="ASD39" s="37"/>
      <c r="ASE39" s="37"/>
      <c r="ASF39" s="37"/>
      <c r="ASG39" s="37"/>
      <c r="ASH39" s="37"/>
      <c r="ASI39" s="37"/>
      <c r="ASJ39" s="37"/>
      <c r="ASK39" s="37"/>
      <c r="ASL39" s="37"/>
      <c r="ASM39" s="37"/>
      <c r="ASN39" s="37"/>
      <c r="ASO39" s="37"/>
      <c r="ASP39" s="37"/>
      <c r="ASQ39" s="37"/>
      <c r="ASR39" s="37"/>
      <c r="ASS39" s="37"/>
      <c r="AST39" s="37"/>
      <c r="ASU39" s="37"/>
      <c r="ASV39" s="37"/>
      <c r="ASW39" s="37"/>
      <c r="ASX39" s="37"/>
      <c r="ASY39" s="37"/>
      <c r="ASZ39" s="37"/>
      <c r="ATA39" s="37"/>
      <c r="ATB39" s="37"/>
      <c r="ATC39" s="37"/>
      <c r="ATD39" s="37"/>
      <c r="ATE39" s="37"/>
      <c r="ATF39" s="37"/>
      <c r="ATG39" s="37"/>
      <c r="ATH39" s="37"/>
      <c r="ATI39" s="37"/>
      <c r="ATJ39" s="37"/>
      <c r="ATK39" s="37"/>
      <c r="ATL39" s="37"/>
      <c r="ATM39" s="37"/>
      <c r="ATN39" s="37"/>
      <c r="ATO39" s="37"/>
      <c r="ATP39" s="37"/>
      <c r="ATQ39" s="37"/>
      <c r="ATR39" s="37"/>
      <c r="ATS39" s="37"/>
      <c r="ATT39" s="37"/>
      <c r="ATU39" s="37"/>
      <c r="ATV39" s="37"/>
      <c r="ATW39" s="37"/>
      <c r="ATX39" s="37"/>
      <c r="ATY39" s="37"/>
      <c r="ATZ39" s="37"/>
      <c r="AUA39" s="37"/>
      <c r="AUB39" s="37"/>
      <c r="AUC39" s="37"/>
      <c r="AUD39" s="37"/>
      <c r="AUE39" s="37"/>
      <c r="AUF39" s="37"/>
      <c r="AUG39" s="37"/>
      <c r="AUH39" s="37"/>
      <c r="AUI39" s="37"/>
      <c r="AUJ39" s="37"/>
      <c r="AUK39" s="37"/>
      <c r="AUL39" s="37"/>
      <c r="AUM39" s="37"/>
      <c r="AUN39" s="37"/>
      <c r="AUO39" s="37"/>
      <c r="AUP39" s="37"/>
      <c r="AUQ39" s="37"/>
      <c r="AUR39" s="37"/>
      <c r="AUS39" s="37"/>
      <c r="AUT39" s="37"/>
      <c r="AUU39" s="37"/>
      <c r="AUV39" s="37"/>
      <c r="AUW39" s="37"/>
      <c r="AUX39" s="37"/>
      <c r="AUY39" s="37"/>
      <c r="AUZ39" s="37"/>
      <c r="AVA39" s="37"/>
      <c r="AVB39" s="37"/>
      <c r="AVC39" s="37"/>
      <c r="AVD39" s="37"/>
      <c r="AVE39" s="37"/>
      <c r="AVF39" s="37"/>
      <c r="AVG39" s="37"/>
      <c r="AVH39" s="37"/>
      <c r="AVI39" s="37"/>
      <c r="AVJ39" s="37"/>
      <c r="AVK39" s="37"/>
      <c r="AVL39" s="37"/>
      <c r="AVM39" s="37"/>
      <c r="AVN39" s="37"/>
      <c r="AVO39" s="37"/>
      <c r="AVP39" s="37"/>
      <c r="AVQ39" s="37"/>
      <c r="AVR39" s="37"/>
      <c r="AVS39" s="37"/>
      <c r="AVT39" s="37"/>
      <c r="AVU39" s="37"/>
      <c r="AVV39" s="37"/>
      <c r="AVW39" s="37"/>
      <c r="AVX39" s="37"/>
      <c r="AVY39" s="37"/>
      <c r="AVZ39" s="37"/>
      <c r="AWA39" s="37"/>
      <c r="AWB39" s="37"/>
      <c r="AWC39" s="37"/>
      <c r="AWD39" s="37"/>
      <c r="AWE39" s="37"/>
      <c r="AWF39" s="37"/>
      <c r="AWG39" s="37"/>
      <c r="AWH39" s="37"/>
      <c r="AWI39" s="37"/>
      <c r="AWJ39" s="37"/>
      <c r="AWK39" s="37"/>
      <c r="AWL39" s="37"/>
      <c r="AWM39" s="37"/>
      <c r="AWN39" s="37"/>
      <c r="AWO39" s="37"/>
      <c r="AWP39" s="37"/>
      <c r="AWQ39" s="37"/>
      <c r="AWR39" s="37"/>
      <c r="AWS39" s="37"/>
      <c r="AWT39" s="37"/>
      <c r="AWU39" s="37"/>
      <c r="AWV39" s="37"/>
      <c r="AWW39" s="37"/>
      <c r="AWX39" s="37"/>
      <c r="AWY39" s="37"/>
      <c r="AWZ39" s="37"/>
      <c r="AXA39" s="37"/>
      <c r="AXB39" s="37"/>
      <c r="AXC39" s="37"/>
      <c r="AXD39" s="37"/>
      <c r="AXE39" s="37"/>
      <c r="AXF39" s="37"/>
      <c r="AXG39" s="37"/>
      <c r="AXH39" s="37"/>
      <c r="AXI39" s="37"/>
      <c r="AXJ39" s="37"/>
      <c r="AXK39" s="37"/>
      <c r="AXL39" s="37"/>
      <c r="AXM39" s="37"/>
      <c r="AXN39" s="37"/>
    </row>
    <row r="40" spans="1:1314" s="14" customFormat="1">
      <c r="A40" s="200"/>
      <c r="C40" s="204"/>
      <c r="D40" s="205"/>
      <c r="E40" s="206"/>
      <c r="F40" s="206"/>
      <c r="G40" s="206"/>
      <c r="H40" s="206"/>
      <c r="I40" s="56"/>
      <c r="J40" s="56"/>
      <c r="K40" s="56"/>
      <c r="L40" s="56"/>
      <c r="M40" s="55"/>
      <c r="N40" s="55"/>
      <c r="O40" s="55"/>
      <c r="P40" s="55"/>
      <c r="Q40" s="200"/>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c r="HK40" s="39"/>
      <c r="HL40" s="39"/>
      <c r="HM40" s="39"/>
      <c r="HN40" s="39"/>
      <c r="HO40" s="39"/>
      <c r="HP40" s="39"/>
      <c r="HQ40" s="39"/>
      <c r="HR40" s="39"/>
      <c r="HS40" s="39"/>
      <c r="HT40" s="39"/>
      <c r="HU40" s="39"/>
      <c r="HV40" s="39"/>
      <c r="HW40" s="39"/>
      <c r="HX40" s="39"/>
      <c r="HY40" s="39"/>
      <c r="HZ40" s="39"/>
      <c r="IA40" s="39"/>
      <c r="IB40" s="39"/>
      <c r="IC40" s="39"/>
      <c r="ID40" s="39"/>
      <c r="IE40" s="39"/>
      <c r="IF40" s="39"/>
      <c r="IG40" s="39"/>
      <c r="IH40" s="39"/>
      <c r="II40" s="39"/>
      <c r="IJ40" s="39"/>
      <c r="IK40" s="39"/>
      <c r="IL40" s="39"/>
      <c r="IM40" s="39"/>
      <c r="IN40" s="39"/>
      <c r="IO40" s="39"/>
      <c r="IP40" s="39"/>
      <c r="IQ40" s="39"/>
      <c r="IR40" s="39"/>
      <c r="IS40" s="39"/>
      <c r="IT40" s="39"/>
      <c r="IU40" s="39"/>
      <c r="IV40" s="39"/>
      <c r="IW40" s="39"/>
      <c r="IX40" s="39"/>
      <c r="IY40" s="39"/>
      <c r="IZ40" s="39"/>
      <c r="JA40" s="39"/>
      <c r="JB40" s="39"/>
      <c r="JC40" s="39"/>
      <c r="JD40" s="39"/>
      <c r="JE40" s="39"/>
      <c r="JF40" s="39"/>
      <c r="JG40" s="39"/>
      <c r="JH40" s="39"/>
      <c r="JI40" s="39"/>
      <c r="JJ40" s="39"/>
      <c r="JK40" s="39"/>
      <c r="JL40" s="39"/>
      <c r="JM40" s="39"/>
      <c r="JN40" s="39"/>
      <c r="JO40" s="39"/>
      <c r="JP40" s="39"/>
      <c r="JQ40" s="39"/>
      <c r="JR40" s="39"/>
      <c r="JS40" s="39"/>
      <c r="JT40" s="39"/>
      <c r="JU40" s="39"/>
      <c r="JV40" s="39"/>
      <c r="JW40" s="39"/>
      <c r="JX40" s="39"/>
      <c r="JY40" s="39"/>
      <c r="JZ40" s="39"/>
      <c r="KA40" s="39"/>
      <c r="KB40" s="39"/>
      <c r="KC40" s="39"/>
      <c r="KD40" s="39"/>
      <c r="KE40" s="39"/>
      <c r="KF40" s="39"/>
      <c r="KG40" s="39"/>
      <c r="KH40" s="39"/>
      <c r="KI40" s="39"/>
      <c r="KJ40" s="39"/>
      <c r="KK40" s="39"/>
      <c r="KL40" s="39"/>
      <c r="KM40" s="39"/>
      <c r="KN40" s="39"/>
      <c r="KO40" s="39"/>
      <c r="KP40" s="39"/>
      <c r="KQ40" s="39"/>
      <c r="KR40" s="39"/>
      <c r="KS40" s="39"/>
      <c r="KT40" s="39"/>
      <c r="KU40" s="39"/>
      <c r="KV40" s="39"/>
      <c r="KW40" s="39"/>
      <c r="KX40" s="39"/>
      <c r="KY40" s="39"/>
      <c r="KZ40" s="39"/>
      <c r="LA40" s="39"/>
      <c r="LB40" s="39"/>
      <c r="LC40" s="39"/>
      <c r="LD40" s="39"/>
      <c r="LE40" s="39"/>
      <c r="LF40" s="39"/>
      <c r="LG40" s="39"/>
      <c r="LH40" s="39"/>
      <c r="LI40" s="39"/>
      <c r="LJ40" s="39"/>
      <c r="LK40" s="39"/>
      <c r="LL40" s="39"/>
      <c r="LM40" s="39"/>
      <c r="LN40" s="39"/>
      <c r="LO40" s="39"/>
      <c r="LP40" s="39"/>
      <c r="LQ40" s="39"/>
      <c r="LR40" s="39"/>
      <c r="LS40" s="39"/>
      <c r="LT40" s="39"/>
      <c r="LU40" s="39"/>
      <c r="LV40" s="39"/>
      <c r="LW40" s="39"/>
      <c r="LX40" s="39"/>
      <c r="LY40" s="39"/>
      <c r="LZ40" s="39"/>
      <c r="MA40" s="39"/>
      <c r="MB40" s="39"/>
      <c r="MC40" s="39"/>
      <c r="MD40" s="39"/>
      <c r="ME40" s="39"/>
      <c r="MF40" s="39"/>
      <c r="MG40" s="39"/>
      <c r="MH40" s="39"/>
      <c r="MI40" s="39"/>
      <c r="MJ40" s="39"/>
      <c r="MK40" s="39"/>
      <c r="ML40" s="39"/>
      <c r="MM40" s="39"/>
      <c r="MN40" s="39"/>
      <c r="MO40" s="39"/>
      <c r="MP40" s="39"/>
      <c r="MQ40" s="39"/>
      <c r="MR40" s="39"/>
      <c r="MS40" s="39"/>
      <c r="MT40" s="39"/>
      <c r="MU40" s="39"/>
      <c r="MV40" s="39"/>
      <c r="MW40" s="39"/>
      <c r="MX40" s="39"/>
      <c r="MY40" s="39"/>
      <c r="MZ40" s="39"/>
      <c r="NA40" s="39"/>
      <c r="NB40" s="39"/>
      <c r="NC40" s="39"/>
      <c r="ND40" s="39"/>
      <c r="NE40" s="39"/>
      <c r="NF40" s="39"/>
      <c r="NG40" s="39"/>
      <c r="NH40" s="39"/>
      <c r="NI40" s="39"/>
      <c r="NJ40" s="39"/>
      <c r="NK40" s="39"/>
      <c r="NL40" s="39"/>
      <c r="NM40" s="39"/>
      <c r="NN40" s="39"/>
      <c r="NO40" s="39"/>
      <c r="NP40" s="39"/>
      <c r="NQ40" s="39"/>
      <c r="NR40" s="39"/>
      <c r="NS40" s="39"/>
      <c r="NT40" s="39"/>
      <c r="NU40" s="39"/>
      <c r="NV40" s="39"/>
      <c r="NW40" s="39"/>
      <c r="NX40" s="39"/>
      <c r="NY40" s="39"/>
      <c r="NZ40" s="39"/>
      <c r="OA40" s="39"/>
      <c r="OB40" s="39"/>
      <c r="OC40" s="39"/>
      <c r="OD40" s="39"/>
      <c r="OE40" s="39"/>
      <c r="OF40" s="39"/>
      <c r="OG40" s="39"/>
      <c r="OH40" s="39"/>
      <c r="OI40" s="39"/>
      <c r="OJ40" s="39"/>
      <c r="OK40" s="39"/>
      <c r="OL40" s="39"/>
      <c r="OM40" s="39"/>
      <c r="ON40" s="39"/>
      <c r="OO40" s="39"/>
      <c r="OP40" s="39"/>
      <c r="OQ40" s="39"/>
      <c r="OR40" s="39"/>
      <c r="OS40" s="39"/>
      <c r="OT40" s="39"/>
      <c r="OU40" s="39"/>
      <c r="OV40" s="39"/>
      <c r="OW40" s="39"/>
      <c r="OX40" s="39"/>
      <c r="OY40" s="39"/>
      <c r="OZ40" s="39"/>
      <c r="PA40" s="39"/>
      <c r="PB40" s="39"/>
      <c r="PC40" s="39"/>
      <c r="PD40" s="39"/>
      <c r="PE40" s="39"/>
      <c r="PF40" s="39"/>
      <c r="PG40" s="39"/>
      <c r="PH40" s="39"/>
      <c r="PI40" s="39"/>
      <c r="PJ40" s="39"/>
      <c r="PK40" s="39"/>
      <c r="PL40" s="39"/>
      <c r="PM40" s="39"/>
      <c r="PN40" s="39"/>
      <c r="PO40" s="39"/>
      <c r="PP40" s="39"/>
      <c r="PQ40" s="39"/>
      <c r="PR40" s="39"/>
      <c r="PS40" s="39"/>
      <c r="PT40" s="39"/>
      <c r="PU40" s="39"/>
      <c r="PV40" s="39"/>
      <c r="PW40" s="39"/>
      <c r="PX40" s="39"/>
      <c r="PY40" s="39"/>
      <c r="PZ40" s="39"/>
      <c r="QA40" s="39"/>
      <c r="QB40" s="39"/>
      <c r="QC40" s="39"/>
      <c r="QD40" s="39"/>
      <c r="QE40" s="39"/>
      <c r="QF40" s="39"/>
      <c r="QG40" s="39"/>
      <c r="QH40" s="39"/>
      <c r="QI40" s="39"/>
      <c r="QJ40" s="39"/>
      <c r="QK40" s="39"/>
      <c r="QL40" s="39"/>
      <c r="QM40" s="39"/>
      <c r="QN40" s="39"/>
      <c r="QO40" s="39"/>
      <c r="QP40" s="39"/>
      <c r="QQ40" s="39"/>
      <c r="QR40" s="39"/>
      <c r="QS40" s="39"/>
      <c r="QT40" s="39"/>
      <c r="QU40" s="39"/>
      <c r="QV40" s="39"/>
      <c r="QW40" s="39"/>
      <c r="QX40" s="39"/>
      <c r="QY40" s="39"/>
      <c r="QZ40" s="39"/>
      <c r="RA40" s="39"/>
      <c r="RB40" s="39"/>
      <c r="RC40" s="39"/>
      <c r="RD40" s="39"/>
      <c r="RE40" s="39"/>
      <c r="RF40" s="39"/>
      <c r="RG40" s="39"/>
      <c r="RH40" s="39"/>
      <c r="RI40" s="39"/>
      <c r="RJ40" s="39"/>
      <c r="RK40" s="39"/>
      <c r="RL40" s="39"/>
      <c r="RM40" s="39"/>
      <c r="RN40" s="39"/>
      <c r="RO40" s="39"/>
      <c r="RP40" s="39"/>
      <c r="RQ40" s="39"/>
      <c r="RR40" s="39"/>
      <c r="RS40" s="39"/>
      <c r="RT40" s="39"/>
      <c r="RU40" s="39"/>
      <c r="RV40" s="39"/>
      <c r="RW40" s="39"/>
      <c r="RX40" s="39"/>
      <c r="RY40" s="39"/>
      <c r="RZ40" s="39"/>
      <c r="SA40" s="39"/>
      <c r="SB40" s="39"/>
      <c r="SC40" s="39"/>
      <c r="SD40" s="39"/>
      <c r="SE40" s="39"/>
      <c r="SF40" s="39"/>
      <c r="SG40" s="39"/>
      <c r="SH40" s="39"/>
      <c r="SI40" s="39"/>
      <c r="SJ40" s="39"/>
      <c r="SK40" s="39"/>
      <c r="SL40" s="39"/>
      <c r="SM40" s="39"/>
      <c r="SN40" s="39"/>
      <c r="SO40" s="39"/>
      <c r="SP40" s="39"/>
      <c r="SQ40" s="39"/>
      <c r="SR40" s="39"/>
      <c r="SS40" s="39"/>
      <c r="ST40" s="39"/>
      <c r="SU40" s="39"/>
      <c r="SV40" s="39"/>
      <c r="SW40" s="39"/>
      <c r="SX40" s="39"/>
      <c r="SY40" s="39"/>
      <c r="SZ40" s="39"/>
      <c r="TA40" s="39"/>
      <c r="TB40" s="39"/>
      <c r="TC40" s="39"/>
      <c r="TD40" s="39"/>
      <c r="TE40" s="39"/>
      <c r="TF40" s="39"/>
      <c r="TG40" s="39"/>
      <c r="TH40" s="39"/>
      <c r="TI40" s="39"/>
      <c r="TJ40" s="39"/>
      <c r="TK40" s="39"/>
      <c r="TL40" s="39"/>
      <c r="TM40" s="39"/>
      <c r="TN40" s="39"/>
      <c r="TO40" s="39"/>
      <c r="TP40" s="39"/>
      <c r="TQ40" s="39"/>
      <c r="TR40" s="39"/>
      <c r="TS40" s="39"/>
      <c r="TT40" s="39"/>
      <c r="TU40" s="39"/>
      <c r="TV40" s="39"/>
      <c r="TW40" s="39"/>
      <c r="TX40" s="39"/>
      <c r="TY40" s="39"/>
      <c r="TZ40" s="39"/>
      <c r="UA40" s="39"/>
      <c r="UB40" s="39"/>
      <c r="UC40" s="39"/>
      <c r="UD40" s="39"/>
      <c r="UE40" s="39"/>
      <c r="UF40" s="39"/>
      <c r="UG40" s="39"/>
      <c r="UH40" s="39"/>
      <c r="UI40" s="39"/>
      <c r="UJ40" s="39"/>
      <c r="UK40" s="39"/>
      <c r="UL40" s="39"/>
      <c r="UM40" s="39"/>
      <c r="UN40" s="39"/>
      <c r="UO40" s="39"/>
      <c r="UP40" s="39"/>
      <c r="UQ40" s="39"/>
      <c r="UR40" s="39"/>
      <c r="US40" s="39"/>
      <c r="UT40" s="39"/>
      <c r="UU40" s="39"/>
      <c r="UV40" s="39"/>
      <c r="UW40" s="39"/>
      <c r="UX40" s="39"/>
      <c r="UY40" s="39"/>
      <c r="UZ40" s="39"/>
      <c r="VA40" s="39"/>
      <c r="VB40" s="39"/>
      <c r="VC40" s="39"/>
      <c r="VD40" s="39"/>
      <c r="VE40" s="39"/>
      <c r="VF40" s="39"/>
      <c r="VG40" s="39"/>
      <c r="VH40" s="39"/>
      <c r="VI40" s="39"/>
      <c r="VJ40" s="39"/>
      <c r="VK40" s="39"/>
      <c r="VL40" s="39"/>
      <c r="VM40" s="39"/>
      <c r="VN40" s="39"/>
      <c r="VO40" s="39"/>
      <c r="VP40" s="39"/>
      <c r="VQ40" s="39"/>
      <c r="VR40" s="39"/>
      <c r="VS40" s="39"/>
      <c r="VT40" s="39"/>
      <c r="VU40" s="39"/>
      <c r="VV40" s="39"/>
      <c r="VW40" s="39"/>
      <c r="VX40" s="39"/>
      <c r="VY40" s="39"/>
      <c r="VZ40" s="39"/>
      <c r="WA40" s="39"/>
      <c r="WB40" s="39"/>
      <c r="WC40" s="39"/>
      <c r="WD40" s="39"/>
      <c r="WE40" s="39"/>
      <c r="WF40" s="39"/>
      <c r="WG40" s="39"/>
      <c r="WH40" s="39"/>
      <c r="WI40" s="39"/>
      <c r="WJ40" s="39"/>
      <c r="WK40" s="39"/>
      <c r="WL40" s="39"/>
      <c r="WM40" s="39"/>
      <c r="WN40" s="39"/>
      <c r="WO40" s="39"/>
      <c r="WP40" s="39"/>
      <c r="WQ40" s="39"/>
      <c r="WR40" s="39"/>
      <c r="WS40" s="39"/>
      <c r="WT40" s="39"/>
      <c r="WU40" s="39"/>
      <c r="WV40" s="39"/>
      <c r="WW40" s="39"/>
      <c r="WX40" s="39"/>
      <c r="WY40" s="39"/>
      <c r="WZ40" s="39"/>
      <c r="XA40" s="39"/>
      <c r="XB40" s="39"/>
      <c r="XC40" s="39"/>
      <c r="XD40" s="39"/>
      <c r="XE40" s="39"/>
      <c r="XF40" s="39"/>
      <c r="XG40" s="39"/>
      <c r="XH40" s="39"/>
      <c r="XI40" s="39"/>
      <c r="XJ40" s="39"/>
      <c r="XK40" s="39"/>
      <c r="XL40" s="39"/>
      <c r="XM40" s="39"/>
      <c r="XN40" s="39"/>
      <c r="XO40" s="39"/>
      <c r="XP40" s="39"/>
      <c r="XQ40" s="39"/>
      <c r="XR40" s="39"/>
      <c r="XS40" s="39"/>
      <c r="XT40" s="39"/>
      <c r="XU40" s="39"/>
      <c r="XV40" s="39"/>
      <c r="XW40" s="39"/>
      <c r="XX40" s="39"/>
      <c r="XY40" s="39"/>
      <c r="XZ40" s="39"/>
      <c r="YA40" s="39"/>
      <c r="YB40" s="39"/>
      <c r="YC40" s="39"/>
      <c r="YD40" s="39"/>
      <c r="YE40" s="39"/>
      <c r="YF40" s="39"/>
      <c r="YG40" s="39"/>
      <c r="YH40" s="39"/>
      <c r="YI40" s="39"/>
      <c r="YJ40" s="39"/>
      <c r="YK40" s="39"/>
      <c r="YL40" s="39"/>
      <c r="YM40" s="39"/>
      <c r="YN40" s="39"/>
      <c r="YO40" s="39"/>
      <c r="YP40" s="39"/>
      <c r="YQ40" s="39"/>
      <c r="YR40" s="39"/>
      <c r="YS40" s="39"/>
      <c r="YT40" s="39"/>
      <c r="YU40" s="39"/>
      <c r="YV40" s="39"/>
      <c r="YW40" s="39"/>
      <c r="YX40" s="39"/>
      <c r="YY40" s="39"/>
      <c r="YZ40" s="39"/>
      <c r="ZA40" s="39"/>
      <c r="ZB40" s="39"/>
      <c r="ZC40" s="39"/>
      <c r="ZD40" s="39"/>
      <c r="ZE40" s="39"/>
      <c r="ZF40" s="39"/>
      <c r="ZG40" s="39"/>
      <c r="ZH40" s="39"/>
      <c r="ZI40" s="39"/>
      <c r="ZJ40" s="39"/>
      <c r="ZK40" s="39"/>
      <c r="ZL40" s="39"/>
      <c r="ZM40" s="39"/>
      <c r="ZN40" s="39"/>
      <c r="ZO40" s="39"/>
      <c r="ZP40" s="39"/>
      <c r="ZQ40" s="39"/>
      <c r="ZR40" s="39"/>
      <c r="ZS40" s="39"/>
      <c r="ZT40" s="39"/>
      <c r="ZU40" s="39"/>
      <c r="ZV40" s="39"/>
      <c r="ZW40" s="39"/>
      <c r="ZX40" s="39"/>
      <c r="ZY40" s="39"/>
      <c r="ZZ40" s="39"/>
      <c r="AAA40" s="39"/>
      <c r="AAB40" s="39"/>
      <c r="AAC40" s="39"/>
      <c r="AAD40" s="39"/>
      <c r="AAE40" s="39"/>
      <c r="AAF40" s="39"/>
      <c r="AAG40" s="39"/>
      <c r="AAH40" s="39"/>
      <c r="AAI40" s="39"/>
      <c r="AAJ40" s="39"/>
      <c r="AAK40" s="39"/>
      <c r="AAL40" s="39"/>
      <c r="AAM40" s="39"/>
      <c r="AAN40" s="39"/>
      <c r="AAO40" s="39"/>
      <c r="AAP40" s="39"/>
      <c r="AAQ40" s="39"/>
      <c r="AAR40" s="39"/>
      <c r="AAS40" s="39"/>
      <c r="AAT40" s="39"/>
      <c r="AAU40" s="39"/>
      <c r="AAV40" s="39"/>
      <c r="AAW40" s="39"/>
      <c r="AAX40" s="39"/>
      <c r="AAY40" s="39"/>
      <c r="AAZ40" s="39"/>
      <c r="ABA40" s="39"/>
      <c r="ABB40" s="39"/>
      <c r="ABC40" s="39"/>
      <c r="ABD40" s="39"/>
      <c r="ABE40" s="39"/>
      <c r="ABF40" s="39"/>
      <c r="ABG40" s="39"/>
      <c r="ABH40" s="39"/>
      <c r="ABI40" s="39"/>
      <c r="ABJ40" s="39"/>
      <c r="ABK40" s="39"/>
      <c r="ABL40" s="39"/>
      <c r="ABM40" s="39"/>
      <c r="ABN40" s="39"/>
      <c r="ABO40" s="39"/>
      <c r="ABP40" s="39"/>
      <c r="ABQ40" s="39"/>
      <c r="ABR40" s="39"/>
      <c r="ABS40" s="39"/>
      <c r="ABT40" s="39"/>
      <c r="ABU40" s="39"/>
      <c r="ABV40" s="39"/>
      <c r="ABW40" s="39"/>
      <c r="ABX40" s="39"/>
      <c r="ABY40" s="39"/>
      <c r="ABZ40" s="39"/>
      <c r="ACA40" s="39"/>
      <c r="ACB40" s="39"/>
      <c r="ACC40" s="39"/>
      <c r="ACD40" s="39"/>
      <c r="ACE40" s="39"/>
      <c r="ACF40" s="39"/>
      <c r="ACG40" s="39"/>
      <c r="ACH40" s="39"/>
      <c r="ACI40" s="39"/>
      <c r="ACJ40" s="39"/>
      <c r="ACK40" s="39"/>
      <c r="ACL40" s="39"/>
      <c r="ACM40" s="39"/>
      <c r="ACN40" s="39"/>
      <c r="ACO40" s="39"/>
      <c r="ACP40" s="39"/>
      <c r="ACQ40" s="39"/>
      <c r="ACR40" s="39"/>
      <c r="ACS40" s="39"/>
      <c r="ACT40" s="39"/>
      <c r="ACU40" s="39"/>
      <c r="ACV40" s="39"/>
      <c r="ACW40" s="39"/>
      <c r="ACX40" s="39"/>
      <c r="ACY40" s="39"/>
      <c r="ACZ40" s="39"/>
      <c r="ADA40" s="39"/>
      <c r="ADB40" s="39"/>
      <c r="ADC40" s="39"/>
      <c r="ADD40" s="39"/>
      <c r="ADE40" s="39"/>
      <c r="ADF40" s="39"/>
      <c r="ADG40" s="39"/>
      <c r="ADH40" s="39"/>
      <c r="ADI40" s="39"/>
      <c r="ADJ40" s="39"/>
      <c r="ADK40" s="39"/>
      <c r="ADL40" s="39"/>
      <c r="ADM40" s="39"/>
      <c r="ADN40" s="39"/>
      <c r="ADO40" s="39"/>
      <c r="ADP40" s="39"/>
      <c r="ADQ40" s="39"/>
      <c r="ADR40" s="39"/>
      <c r="ADS40" s="39"/>
      <c r="ADT40" s="39"/>
      <c r="ADU40" s="39"/>
      <c r="ADV40" s="39"/>
      <c r="ADW40" s="39"/>
      <c r="ADX40" s="39"/>
      <c r="ADY40" s="39"/>
      <c r="ADZ40" s="39"/>
      <c r="AEA40" s="39"/>
      <c r="AEB40" s="39"/>
      <c r="AEC40" s="39"/>
      <c r="AED40" s="39"/>
      <c r="AEE40" s="39"/>
      <c r="AEF40" s="39"/>
      <c r="AEG40" s="39"/>
      <c r="AEH40" s="39"/>
      <c r="AEI40" s="39"/>
      <c r="AEJ40" s="39"/>
      <c r="AEK40" s="39"/>
      <c r="AEL40" s="39"/>
      <c r="AEM40" s="39"/>
      <c r="AEN40" s="39"/>
      <c r="AEO40" s="39"/>
      <c r="AEP40" s="39"/>
      <c r="AEQ40" s="39"/>
      <c r="AER40" s="39"/>
      <c r="AES40" s="39"/>
      <c r="AET40" s="39"/>
      <c r="AEU40" s="39"/>
      <c r="AEV40" s="39"/>
      <c r="AEW40" s="39"/>
      <c r="AEX40" s="39"/>
      <c r="AEY40" s="39"/>
      <c r="AEZ40" s="39"/>
      <c r="AFA40" s="39"/>
      <c r="AFB40" s="39"/>
      <c r="AFC40" s="39"/>
      <c r="AFD40" s="39"/>
      <c r="AFE40" s="39"/>
      <c r="AFF40" s="39"/>
      <c r="AFG40" s="39"/>
      <c r="AFH40" s="39"/>
      <c r="AFI40" s="39"/>
      <c r="AFJ40" s="39"/>
      <c r="AFK40" s="39"/>
      <c r="AFL40" s="39"/>
      <c r="AFM40" s="39"/>
      <c r="AFN40" s="39"/>
      <c r="AFO40" s="39"/>
      <c r="AFP40" s="39"/>
      <c r="AFQ40" s="39"/>
      <c r="AFR40" s="39"/>
      <c r="AFS40" s="39"/>
      <c r="AFT40" s="39"/>
      <c r="AFU40" s="39"/>
      <c r="AFV40" s="39"/>
      <c r="AFW40" s="39"/>
      <c r="AFX40" s="39"/>
      <c r="AFY40" s="39"/>
      <c r="AFZ40" s="39"/>
      <c r="AGA40" s="39"/>
      <c r="AGB40" s="39"/>
      <c r="AGC40" s="39"/>
      <c r="AGD40" s="39"/>
      <c r="AGE40" s="39"/>
      <c r="AGF40" s="39"/>
      <c r="AGG40" s="39"/>
      <c r="AGH40" s="39"/>
      <c r="AGI40" s="39"/>
      <c r="AGJ40" s="39"/>
      <c r="AGK40" s="39"/>
      <c r="AGL40" s="39"/>
      <c r="AGM40" s="39"/>
      <c r="AGN40" s="39"/>
      <c r="AGO40" s="39"/>
      <c r="AGP40" s="39"/>
      <c r="AGQ40" s="39"/>
      <c r="AGR40" s="39"/>
      <c r="AGS40" s="39"/>
      <c r="AGT40" s="39"/>
      <c r="AGU40" s="39"/>
      <c r="AGV40" s="39"/>
      <c r="AGW40" s="39"/>
      <c r="AGX40" s="39"/>
      <c r="AGY40" s="39"/>
      <c r="AGZ40" s="39"/>
      <c r="AHA40" s="39"/>
      <c r="AHB40" s="39"/>
      <c r="AHC40" s="39"/>
      <c r="AHD40" s="39"/>
      <c r="AHE40" s="39"/>
      <c r="AHF40" s="39"/>
      <c r="AHG40" s="39"/>
      <c r="AHH40" s="39"/>
      <c r="AHI40" s="39"/>
      <c r="AHJ40" s="39"/>
      <c r="AHK40" s="39"/>
      <c r="AHL40" s="39"/>
      <c r="AHM40" s="39"/>
      <c r="AHN40" s="39"/>
      <c r="AHO40" s="39"/>
      <c r="AHP40" s="39"/>
      <c r="AHQ40" s="39"/>
      <c r="AHR40" s="39"/>
      <c r="AHS40" s="39"/>
      <c r="AHT40" s="39"/>
      <c r="AHU40" s="39"/>
      <c r="AHV40" s="39"/>
      <c r="AHW40" s="39"/>
      <c r="AHX40" s="39"/>
      <c r="AHY40" s="39"/>
      <c r="AHZ40" s="39"/>
      <c r="AIA40" s="39"/>
      <c r="AIB40" s="39"/>
      <c r="AIC40" s="39"/>
      <c r="AID40" s="39"/>
      <c r="AIE40" s="39"/>
      <c r="AIF40" s="39"/>
      <c r="AIG40" s="39"/>
      <c r="AIH40" s="39"/>
      <c r="AII40" s="39"/>
      <c r="AIJ40" s="39"/>
      <c r="AIK40" s="39"/>
      <c r="AIL40" s="39"/>
      <c r="AIM40" s="39"/>
      <c r="AIN40" s="39"/>
      <c r="AIO40" s="39"/>
      <c r="AIP40" s="39"/>
      <c r="AIQ40" s="39"/>
      <c r="AIR40" s="39"/>
      <c r="AIS40" s="39"/>
      <c r="AIT40" s="39"/>
      <c r="AIU40" s="39"/>
      <c r="AIV40" s="39"/>
      <c r="AIW40" s="39"/>
      <c r="AIX40" s="39"/>
      <c r="AIY40" s="39"/>
      <c r="AIZ40" s="39"/>
      <c r="AJA40" s="39"/>
      <c r="AJB40" s="39"/>
      <c r="AJC40" s="39"/>
      <c r="AJD40" s="39"/>
      <c r="AJE40" s="39"/>
      <c r="AJF40" s="39"/>
      <c r="AJG40" s="39"/>
      <c r="AJH40" s="39"/>
      <c r="AJI40" s="39"/>
      <c r="AJJ40" s="39"/>
      <c r="AJK40" s="39"/>
      <c r="AJL40" s="39"/>
      <c r="AJM40" s="39"/>
      <c r="AJN40" s="39"/>
      <c r="AJO40" s="39"/>
      <c r="AJP40" s="39"/>
      <c r="AJQ40" s="39"/>
      <c r="AJR40" s="39"/>
      <c r="AJS40" s="39"/>
      <c r="AJT40" s="39"/>
      <c r="AJU40" s="39"/>
      <c r="AJV40" s="39"/>
      <c r="AJW40" s="39"/>
      <c r="AJX40" s="39"/>
      <c r="AJY40" s="39"/>
      <c r="AJZ40" s="39"/>
      <c r="AKA40" s="39"/>
      <c r="AKB40" s="39"/>
      <c r="AKC40" s="39"/>
      <c r="AKD40" s="39"/>
      <c r="AKE40" s="39"/>
      <c r="AKF40" s="39"/>
      <c r="AKG40" s="39"/>
      <c r="AKH40" s="39"/>
      <c r="AKI40" s="39"/>
      <c r="AKJ40" s="39"/>
      <c r="AKK40" s="39"/>
      <c r="AKL40" s="39"/>
      <c r="AKM40" s="39"/>
      <c r="AKN40" s="39"/>
      <c r="AKO40" s="39"/>
      <c r="AKP40" s="39"/>
      <c r="AKQ40" s="39"/>
      <c r="AKR40" s="39"/>
      <c r="AKS40" s="39"/>
      <c r="AKT40" s="39"/>
      <c r="AKU40" s="39"/>
      <c r="AKV40" s="39"/>
      <c r="AKW40" s="39"/>
      <c r="AKX40" s="39"/>
      <c r="AKY40" s="39"/>
      <c r="AKZ40" s="39"/>
      <c r="ALA40" s="39"/>
      <c r="ALB40" s="39"/>
      <c r="ALC40" s="39"/>
      <c r="ALD40" s="39"/>
      <c r="ALE40" s="39"/>
      <c r="ALF40" s="39"/>
      <c r="ALG40" s="39"/>
      <c r="ALH40" s="39"/>
      <c r="ALI40" s="39"/>
      <c r="ALJ40" s="39"/>
      <c r="ALK40" s="39"/>
      <c r="ALL40" s="39"/>
      <c r="ALM40" s="39"/>
      <c r="ALN40" s="39"/>
      <c r="ALO40" s="39"/>
      <c r="ALP40" s="39"/>
      <c r="ALQ40" s="39"/>
      <c r="ALR40" s="39"/>
      <c r="ALS40" s="39"/>
      <c r="ALT40" s="39"/>
      <c r="ALU40" s="39"/>
      <c r="ALV40" s="39"/>
      <c r="ALW40" s="39"/>
      <c r="ALX40" s="39"/>
      <c r="ALY40" s="39"/>
      <c r="ALZ40" s="39"/>
      <c r="AMA40" s="39"/>
      <c r="AMB40" s="39"/>
      <c r="AMC40" s="39"/>
      <c r="AMD40" s="39"/>
      <c r="AME40" s="39"/>
      <c r="AMF40" s="39"/>
      <c r="AMG40" s="39"/>
      <c r="AMH40" s="39"/>
      <c r="AMI40" s="39"/>
      <c r="AMJ40" s="39"/>
      <c r="AMK40" s="39"/>
      <c r="AML40" s="39"/>
      <c r="AMM40" s="39"/>
      <c r="AMN40" s="39"/>
      <c r="AMO40" s="39"/>
      <c r="AMP40" s="39"/>
      <c r="AMQ40" s="39"/>
      <c r="AMR40" s="39"/>
      <c r="AMS40" s="39"/>
      <c r="AMT40" s="39"/>
      <c r="AMU40" s="39"/>
      <c r="AMV40" s="39"/>
      <c r="AMW40" s="39"/>
      <c r="AMX40" s="39"/>
      <c r="AMY40" s="39"/>
      <c r="AMZ40" s="39"/>
      <c r="ANA40" s="39"/>
      <c r="ANB40" s="39"/>
      <c r="ANC40" s="39"/>
      <c r="AND40" s="39"/>
      <c r="ANE40" s="39"/>
      <c r="ANF40" s="39"/>
      <c r="ANG40" s="39"/>
      <c r="ANH40" s="39"/>
      <c r="ANI40" s="39"/>
      <c r="ANJ40" s="39"/>
      <c r="ANK40" s="39"/>
      <c r="ANL40" s="39"/>
      <c r="ANM40" s="39"/>
      <c r="ANN40" s="39"/>
      <c r="ANO40" s="39"/>
      <c r="ANP40" s="39"/>
      <c r="ANQ40" s="39"/>
      <c r="ANR40" s="39"/>
      <c r="ANS40" s="39"/>
      <c r="ANT40" s="39"/>
      <c r="ANU40" s="39"/>
      <c r="ANV40" s="39"/>
      <c r="ANW40" s="39"/>
      <c r="ANX40" s="39"/>
      <c r="ANY40" s="39"/>
      <c r="ANZ40" s="39"/>
      <c r="AOA40" s="39"/>
      <c r="AOB40" s="39"/>
      <c r="AOC40" s="39"/>
      <c r="AOD40" s="39"/>
      <c r="AOE40" s="39"/>
      <c r="AOF40" s="39"/>
      <c r="AOG40" s="39"/>
      <c r="AOH40" s="39"/>
      <c r="AOI40" s="39"/>
      <c r="AOJ40" s="39"/>
      <c r="AOK40" s="39"/>
      <c r="AOL40" s="39"/>
      <c r="AOM40" s="39"/>
      <c r="AON40" s="39"/>
      <c r="AOO40" s="39"/>
      <c r="AOP40" s="39"/>
      <c r="AOQ40" s="39"/>
      <c r="AOR40" s="39"/>
      <c r="AOS40" s="39"/>
      <c r="AOT40" s="39"/>
      <c r="AOU40" s="39"/>
      <c r="AOV40" s="39"/>
      <c r="AOW40" s="39"/>
      <c r="AOX40" s="39"/>
      <c r="AOY40" s="39"/>
      <c r="AOZ40" s="39"/>
      <c r="APA40" s="39"/>
      <c r="APB40" s="39"/>
      <c r="APC40" s="39"/>
      <c r="APD40" s="39"/>
      <c r="APE40" s="39"/>
      <c r="APF40" s="39"/>
      <c r="APG40" s="39"/>
      <c r="APH40" s="39"/>
      <c r="API40" s="39"/>
      <c r="APJ40" s="39"/>
      <c r="APK40" s="39"/>
      <c r="APL40" s="39"/>
      <c r="APM40" s="39"/>
      <c r="APN40" s="39"/>
      <c r="APO40" s="39"/>
      <c r="APP40" s="39"/>
      <c r="APQ40" s="39"/>
      <c r="APR40" s="39"/>
      <c r="APS40" s="39"/>
      <c r="APT40" s="39"/>
      <c r="APU40" s="39"/>
      <c r="APV40" s="39"/>
      <c r="APW40" s="39"/>
      <c r="APX40" s="39"/>
      <c r="APY40" s="39"/>
      <c r="APZ40" s="39"/>
      <c r="AQA40" s="39"/>
      <c r="AQB40" s="39"/>
      <c r="AQC40" s="39"/>
      <c r="AQD40" s="39"/>
      <c r="AQE40" s="39"/>
      <c r="AQF40" s="39"/>
      <c r="AQG40" s="39"/>
      <c r="AQH40" s="39"/>
      <c r="AQI40" s="39"/>
      <c r="AQJ40" s="39"/>
      <c r="AQK40" s="39"/>
      <c r="AQL40" s="39"/>
      <c r="AQM40" s="39"/>
      <c r="AQN40" s="39"/>
      <c r="AQO40" s="39"/>
      <c r="AQP40" s="39"/>
      <c r="AQQ40" s="39"/>
      <c r="AQR40" s="39"/>
      <c r="AQS40" s="39"/>
      <c r="AQT40" s="39"/>
      <c r="AQU40" s="39"/>
      <c r="AQV40" s="39"/>
      <c r="AQW40" s="39"/>
      <c r="AQX40" s="39"/>
      <c r="AQY40" s="39"/>
      <c r="AQZ40" s="39"/>
      <c r="ARA40" s="39"/>
      <c r="ARB40" s="39"/>
      <c r="ARC40" s="39"/>
      <c r="ARD40" s="39"/>
      <c r="ARE40" s="39"/>
      <c r="ARF40" s="39"/>
      <c r="ARG40" s="39"/>
      <c r="ARH40" s="39"/>
      <c r="ARI40" s="39"/>
      <c r="ARJ40" s="39"/>
      <c r="ARK40" s="39"/>
      <c r="ARL40" s="39"/>
      <c r="ARM40" s="39"/>
      <c r="ARN40" s="39"/>
      <c r="ARO40" s="39"/>
      <c r="ARP40" s="39"/>
      <c r="ARQ40" s="39"/>
      <c r="ARR40" s="39"/>
      <c r="ARS40" s="39"/>
      <c r="ART40" s="39"/>
      <c r="ARU40" s="39"/>
      <c r="ARV40" s="39"/>
      <c r="ARW40" s="39"/>
      <c r="ARX40" s="39"/>
      <c r="ARY40" s="39"/>
      <c r="ARZ40" s="39"/>
      <c r="ASA40" s="39"/>
      <c r="ASB40" s="39"/>
      <c r="ASC40" s="39"/>
      <c r="ASD40" s="39"/>
      <c r="ASE40" s="39"/>
      <c r="ASF40" s="39"/>
      <c r="ASG40" s="39"/>
      <c r="ASH40" s="39"/>
      <c r="ASI40" s="39"/>
      <c r="ASJ40" s="39"/>
      <c r="ASK40" s="39"/>
      <c r="ASL40" s="39"/>
      <c r="ASM40" s="39"/>
      <c r="ASN40" s="39"/>
      <c r="ASO40" s="39"/>
      <c r="ASP40" s="39"/>
      <c r="ASQ40" s="39"/>
      <c r="ASR40" s="39"/>
      <c r="ASS40" s="39"/>
      <c r="AST40" s="39"/>
      <c r="ASU40" s="39"/>
      <c r="ASV40" s="39"/>
      <c r="ASW40" s="39"/>
      <c r="ASX40" s="39"/>
      <c r="ASY40" s="39"/>
      <c r="ASZ40" s="39"/>
      <c r="ATA40" s="39"/>
      <c r="ATB40" s="39"/>
      <c r="ATC40" s="39"/>
      <c r="ATD40" s="39"/>
      <c r="ATE40" s="39"/>
      <c r="ATF40" s="39"/>
      <c r="ATG40" s="39"/>
      <c r="ATH40" s="39"/>
      <c r="ATI40" s="39"/>
      <c r="ATJ40" s="39"/>
      <c r="ATK40" s="39"/>
      <c r="ATL40" s="39"/>
      <c r="ATM40" s="39"/>
      <c r="ATN40" s="39"/>
      <c r="ATO40" s="39"/>
      <c r="ATP40" s="39"/>
      <c r="ATQ40" s="39"/>
      <c r="ATR40" s="39"/>
      <c r="ATS40" s="39"/>
      <c r="ATT40" s="39"/>
      <c r="ATU40" s="39"/>
      <c r="ATV40" s="39"/>
      <c r="ATW40" s="39"/>
      <c r="ATX40" s="39"/>
      <c r="ATY40" s="39"/>
      <c r="ATZ40" s="39"/>
      <c r="AUA40" s="39"/>
      <c r="AUB40" s="39"/>
      <c r="AUC40" s="39"/>
      <c r="AUD40" s="39"/>
      <c r="AUE40" s="39"/>
      <c r="AUF40" s="39"/>
      <c r="AUG40" s="39"/>
      <c r="AUH40" s="39"/>
      <c r="AUI40" s="39"/>
      <c r="AUJ40" s="39"/>
      <c r="AUK40" s="39"/>
      <c r="AUL40" s="39"/>
      <c r="AUM40" s="39"/>
      <c r="AUN40" s="39"/>
      <c r="AUO40" s="39"/>
      <c r="AUP40" s="39"/>
      <c r="AUQ40" s="39"/>
      <c r="AUR40" s="39"/>
      <c r="AUS40" s="39"/>
      <c r="AUT40" s="39"/>
      <c r="AUU40" s="39"/>
      <c r="AUV40" s="39"/>
      <c r="AUW40" s="39"/>
      <c r="AUX40" s="39"/>
      <c r="AUY40" s="39"/>
      <c r="AUZ40" s="39"/>
      <c r="AVA40" s="39"/>
      <c r="AVB40" s="39"/>
      <c r="AVC40" s="39"/>
      <c r="AVD40" s="39"/>
      <c r="AVE40" s="39"/>
      <c r="AVF40" s="39"/>
      <c r="AVG40" s="39"/>
      <c r="AVH40" s="39"/>
      <c r="AVI40" s="39"/>
      <c r="AVJ40" s="39"/>
      <c r="AVK40" s="39"/>
      <c r="AVL40" s="39"/>
      <c r="AVM40" s="39"/>
      <c r="AVN40" s="39"/>
      <c r="AVO40" s="39"/>
      <c r="AVP40" s="39"/>
      <c r="AVQ40" s="39"/>
      <c r="AVR40" s="39"/>
      <c r="AVS40" s="39"/>
      <c r="AVT40" s="39"/>
      <c r="AVU40" s="39"/>
      <c r="AVV40" s="39"/>
      <c r="AVW40" s="39"/>
      <c r="AVX40" s="39"/>
      <c r="AVY40" s="39"/>
      <c r="AVZ40" s="39"/>
      <c r="AWA40" s="39"/>
      <c r="AWB40" s="39"/>
      <c r="AWC40" s="39"/>
      <c r="AWD40" s="39"/>
      <c r="AWE40" s="39"/>
      <c r="AWF40" s="39"/>
      <c r="AWG40" s="39"/>
      <c r="AWH40" s="39"/>
      <c r="AWI40" s="39"/>
      <c r="AWJ40" s="39"/>
      <c r="AWK40" s="39"/>
      <c r="AWL40" s="39"/>
      <c r="AWM40" s="39"/>
      <c r="AWN40" s="39"/>
      <c r="AWO40" s="39"/>
      <c r="AWP40" s="39"/>
      <c r="AWQ40" s="39"/>
      <c r="AWR40" s="39"/>
      <c r="AWS40" s="39"/>
      <c r="AWT40" s="39"/>
      <c r="AWU40" s="39"/>
      <c r="AWV40" s="39"/>
      <c r="AWW40" s="39"/>
      <c r="AWX40" s="39"/>
      <c r="AWY40" s="39"/>
      <c r="AWZ40" s="39"/>
      <c r="AXA40" s="39"/>
      <c r="AXB40" s="39"/>
      <c r="AXC40" s="39"/>
      <c r="AXD40" s="39"/>
      <c r="AXE40" s="39"/>
      <c r="AXF40" s="39"/>
      <c r="AXG40" s="39"/>
      <c r="AXH40" s="39"/>
      <c r="AXI40" s="39"/>
      <c r="AXJ40" s="39"/>
      <c r="AXK40" s="39"/>
      <c r="AXL40" s="39"/>
      <c r="AXM40" s="39"/>
      <c r="AXN40" s="39"/>
    </row>
    <row r="41" spans="1:1314" s="19" customFormat="1" ht="70.5" customHeight="1" thickBot="1">
      <c r="A41" s="182"/>
      <c r="C41" s="183" t="s">
        <v>40</v>
      </c>
      <c r="D41" s="184" t="s">
        <v>4</v>
      </c>
      <c r="E41" s="185" t="s">
        <v>5</v>
      </c>
      <c r="F41" s="185" t="s">
        <v>6</v>
      </c>
      <c r="G41" s="185" t="s">
        <v>7</v>
      </c>
      <c r="H41" s="186" t="s">
        <v>8</v>
      </c>
      <c r="I41" s="49" t="s">
        <v>9</v>
      </c>
      <c r="J41" s="50" t="s">
        <v>10</v>
      </c>
      <c r="K41" s="49" t="s">
        <v>11</v>
      </c>
      <c r="L41" s="50" t="s">
        <v>12</v>
      </c>
      <c r="M41" s="49" t="s">
        <v>13</v>
      </c>
      <c r="N41" s="50" t="s">
        <v>14</v>
      </c>
      <c r="O41" s="187" t="s">
        <v>15</v>
      </c>
      <c r="P41" s="188" t="s">
        <v>16</v>
      </c>
      <c r="Q41" s="182"/>
      <c r="S41" s="31"/>
      <c r="T41" s="31"/>
      <c r="U41" s="31"/>
      <c r="V41" s="31"/>
      <c r="W41" s="31"/>
      <c r="X41" s="31"/>
      <c r="Y41" s="31"/>
      <c r="Z41" s="31"/>
      <c r="AA41" s="31"/>
      <c r="AB41" s="32" t="s">
        <v>41</v>
      </c>
      <c r="AC41" s="32" t="s">
        <v>18</v>
      </c>
      <c r="AD41" s="32" t="s">
        <v>19</v>
      </c>
      <c r="AE41" s="32" t="s">
        <v>20</v>
      </c>
      <c r="AF41" s="32" t="s">
        <v>21</v>
      </c>
      <c r="AG41" s="32" t="s">
        <v>22</v>
      </c>
      <c r="AH41" s="32" t="s">
        <v>23</v>
      </c>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row>
    <row r="42" spans="1:1314" s="19" customFormat="1" ht="27.6" customHeight="1" thickBot="1">
      <c r="A42" s="182"/>
      <c r="C42" s="189" t="s">
        <v>24</v>
      </c>
      <c r="D42" s="190" t="s">
        <v>25</v>
      </c>
      <c r="E42" s="191" t="s">
        <v>26</v>
      </c>
      <c r="F42" s="191" t="s">
        <v>27</v>
      </c>
      <c r="G42" s="191" t="s">
        <v>28</v>
      </c>
      <c r="H42" s="192" t="s">
        <v>29</v>
      </c>
      <c r="I42" s="51" t="s">
        <v>30</v>
      </c>
      <c r="J42" s="52" t="s">
        <v>31</v>
      </c>
      <c r="K42" s="51" t="s">
        <v>32</v>
      </c>
      <c r="L42" s="52"/>
      <c r="M42" s="51" t="s">
        <v>33</v>
      </c>
      <c r="N42" s="52" t="s">
        <v>34</v>
      </c>
      <c r="O42" s="193" t="s">
        <v>35</v>
      </c>
      <c r="P42" s="193" t="s">
        <v>35</v>
      </c>
      <c r="Q42" s="182"/>
      <c r="S42" s="31"/>
      <c r="T42" s="31"/>
      <c r="U42" s="31"/>
      <c r="V42" s="31"/>
      <c r="W42" s="31"/>
      <c r="X42" s="31"/>
      <c r="Y42" s="31"/>
      <c r="Z42" s="31"/>
      <c r="AA42" s="31"/>
      <c r="AB42" s="44"/>
      <c r="AC42" s="44">
        <f>SUM(AC43:AC55)</f>
        <v>0</v>
      </c>
      <c r="AD42" s="44">
        <f t="shared" ref="AD42:AH42" si="26">SUM(AD43:AD55)</f>
        <v>0</v>
      </c>
      <c r="AE42" s="44">
        <f t="shared" si="26"/>
        <v>0</v>
      </c>
      <c r="AF42" s="44">
        <f t="shared" si="26"/>
        <v>0</v>
      </c>
      <c r="AG42" s="44">
        <f t="shared" si="26"/>
        <v>0</v>
      </c>
      <c r="AH42" s="44">
        <f t="shared" si="26"/>
        <v>0</v>
      </c>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row>
    <row r="43" spans="1:1314" s="15" customFormat="1" ht="13.8">
      <c r="A43" s="194"/>
      <c r="C43" s="42"/>
      <c r="D43" s="154"/>
      <c r="E43" s="154"/>
      <c r="F43" s="154"/>
      <c r="G43" s="154"/>
      <c r="H43" s="155">
        <f>F43-G43</f>
        <v>0</v>
      </c>
      <c r="I43" s="156"/>
      <c r="J43" s="155">
        <f>D43+E43+H43+I43</f>
        <v>0</v>
      </c>
      <c r="K43" s="156"/>
      <c r="L43" s="155">
        <f>SUM(J43-K43)</f>
        <v>0</v>
      </c>
      <c r="M43" s="156"/>
      <c r="N43" s="155">
        <f t="shared" ref="N43:N47" si="27">SUM(M43-L43)</f>
        <v>0</v>
      </c>
      <c r="O43" s="158"/>
      <c r="P43" s="158"/>
      <c r="Q43" s="194"/>
      <c r="S43" s="37"/>
      <c r="T43" s="37"/>
      <c r="U43" s="37"/>
      <c r="V43" s="37"/>
      <c r="W43" s="37"/>
      <c r="X43" s="37"/>
      <c r="Y43" s="37"/>
      <c r="Z43" s="37"/>
      <c r="AA43" s="37"/>
      <c r="AB43" s="34">
        <f t="shared" ref="AB43:AB55" si="28">C43</f>
        <v>0</v>
      </c>
      <c r="AC43" s="35">
        <f>H43</f>
        <v>0</v>
      </c>
      <c r="AD43" s="35">
        <f>O43-N43+P43+AG43+AH43</f>
        <v>0</v>
      </c>
      <c r="AE43" s="35">
        <f t="shared" ref="AE43:AE55" si="29">H43*0.2</f>
        <v>0</v>
      </c>
      <c r="AF43" s="35">
        <f>AC43-AD43-AE43</f>
        <v>0</v>
      </c>
      <c r="AG43" s="35">
        <f>IF('Interactive Analysis Tool'!$C$27="X",0,'Session Reconciliation Summary'!H43*0.005)</f>
        <v>0</v>
      </c>
      <c r="AH43" s="35">
        <f t="shared" ref="AH43:AH55" si="30">H43*0.02</f>
        <v>0</v>
      </c>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c r="IX43" s="37"/>
      <c r="IY43" s="37"/>
      <c r="IZ43" s="37"/>
      <c r="JA43" s="37"/>
      <c r="JB43" s="37"/>
      <c r="JC43" s="37"/>
      <c r="JD43" s="37"/>
      <c r="JE43" s="37"/>
      <c r="JF43" s="37"/>
      <c r="JG43" s="37"/>
      <c r="JH43" s="37"/>
      <c r="JI43" s="37"/>
      <c r="JJ43" s="37"/>
      <c r="JK43" s="37"/>
      <c r="JL43" s="37"/>
      <c r="JM43" s="37"/>
      <c r="JN43" s="37"/>
      <c r="JO43" s="37"/>
      <c r="JP43" s="37"/>
      <c r="JQ43" s="37"/>
      <c r="JR43" s="37"/>
      <c r="JS43" s="37"/>
      <c r="JT43" s="37"/>
      <c r="JU43" s="37"/>
      <c r="JV43" s="37"/>
      <c r="JW43" s="37"/>
      <c r="JX43" s="37"/>
      <c r="JY43" s="37"/>
      <c r="JZ43" s="37"/>
      <c r="KA43" s="37"/>
      <c r="KB43" s="37"/>
      <c r="KC43" s="37"/>
      <c r="KD43" s="37"/>
      <c r="KE43" s="37"/>
      <c r="KF43" s="37"/>
      <c r="KG43" s="37"/>
      <c r="KH43" s="37"/>
      <c r="KI43" s="37"/>
      <c r="KJ43" s="37"/>
      <c r="KK43" s="37"/>
      <c r="KL43" s="37"/>
      <c r="KM43" s="37"/>
      <c r="KN43" s="37"/>
      <c r="KO43" s="37"/>
      <c r="KP43" s="37"/>
      <c r="KQ43" s="37"/>
      <c r="KR43" s="37"/>
      <c r="KS43" s="37"/>
      <c r="KT43" s="37"/>
      <c r="KU43" s="37"/>
      <c r="KV43" s="37"/>
      <c r="KW43" s="37"/>
      <c r="KX43" s="37"/>
      <c r="KY43" s="37"/>
      <c r="KZ43" s="37"/>
      <c r="LA43" s="37"/>
      <c r="LB43" s="37"/>
      <c r="LC43" s="37"/>
      <c r="LD43" s="37"/>
      <c r="LE43" s="37"/>
      <c r="LF43" s="37"/>
      <c r="LG43" s="37"/>
      <c r="LH43" s="37"/>
      <c r="LI43" s="37"/>
      <c r="LJ43" s="37"/>
      <c r="LK43" s="37"/>
      <c r="LL43" s="37"/>
      <c r="LM43" s="37"/>
      <c r="LN43" s="37"/>
      <c r="LO43" s="37"/>
      <c r="LP43" s="37"/>
      <c r="LQ43" s="37"/>
      <c r="LR43" s="37"/>
      <c r="LS43" s="37"/>
      <c r="LT43" s="37"/>
      <c r="LU43" s="37"/>
      <c r="LV43" s="37"/>
      <c r="LW43" s="37"/>
      <c r="LX43" s="37"/>
      <c r="LY43" s="37"/>
      <c r="LZ43" s="37"/>
      <c r="MA43" s="37"/>
      <c r="MB43" s="37"/>
      <c r="MC43" s="37"/>
      <c r="MD43" s="37"/>
      <c r="ME43" s="37"/>
      <c r="MF43" s="37"/>
      <c r="MG43" s="37"/>
      <c r="MH43" s="37"/>
      <c r="MI43" s="37"/>
      <c r="MJ43" s="37"/>
      <c r="MK43" s="37"/>
      <c r="ML43" s="37"/>
      <c r="MM43" s="37"/>
      <c r="MN43" s="37"/>
      <c r="MO43" s="37"/>
      <c r="MP43" s="37"/>
      <c r="MQ43" s="37"/>
      <c r="MR43" s="37"/>
      <c r="MS43" s="37"/>
      <c r="MT43" s="37"/>
      <c r="MU43" s="37"/>
      <c r="MV43" s="37"/>
      <c r="MW43" s="37"/>
      <c r="MX43" s="37"/>
      <c r="MY43" s="37"/>
      <c r="MZ43" s="37"/>
      <c r="NA43" s="37"/>
      <c r="NB43" s="37"/>
      <c r="NC43" s="37"/>
      <c r="ND43" s="37"/>
      <c r="NE43" s="37"/>
      <c r="NF43" s="37"/>
      <c r="NG43" s="37"/>
      <c r="NH43" s="37"/>
      <c r="NI43" s="37"/>
      <c r="NJ43" s="37"/>
      <c r="NK43" s="37"/>
      <c r="NL43" s="37"/>
      <c r="NM43" s="37"/>
      <c r="NN43" s="37"/>
      <c r="NO43" s="37"/>
      <c r="NP43" s="37"/>
      <c r="NQ43" s="37"/>
      <c r="NR43" s="37"/>
      <c r="NS43" s="37"/>
      <c r="NT43" s="37"/>
      <c r="NU43" s="37"/>
      <c r="NV43" s="37"/>
      <c r="NW43" s="37"/>
      <c r="NX43" s="37"/>
      <c r="NY43" s="37"/>
      <c r="NZ43" s="37"/>
      <c r="OA43" s="37"/>
      <c r="OB43" s="37"/>
      <c r="OC43" s="37"/>
      <c r="OD43" s="37"/>
      <c r="OE43" s="37"/>
      <c r="OF43" s="37"/>
      <c r="OG43" s="37"/>
      <c r="OH43" s="37"/>
      <c r="OI43" s="37"/>
      <c r="OJ43" s="37"/>
      <c r="OK43" s="37"/>
      <c r="OL43" s="37"/>
      <c r="OM43" s="37"/>
      <c r="ON43" s="37"/>
      <c r="OO43" s="37"/>
      <c r="OP43" s="37"/>
      <c r="OQ43" s="37"/>
      <c r="OR43" s="37"/>
      <c r="OS43" s="37"/>
      <c r="OT43" s="37"/>
      <c r="OU43" s="37"/>
      <c r="OV43" s="37"/>
      <c r="OW43" s="37"/>
      <c r="OX43" s="37"/>
      <c r="OY43" s="37"/>
      <c r="OZ43" s="37"/>
      <c r="PA43" s="37"/>
      <c r="PB43" s="37"/>
      <c r="PC43" s="37"/>
      <c r="PD43" s="37"/>
      <c r="PE43" s="37"/>
      <c r="PF43" s="37"/>
      <c r="PG43" s="37"/>
      <c r="PH43" s="37"/>
      <c r="PI43" s="37"/>
      <c r="PJ43" s="37"/>
      <c r="PK43" s="37"/>
      <c r="PL43" s="37"/>
      <c r="PM43" s="37"/>
      <c r="PN43" s="37"/>
      <c r="PO43" s="37"/>
      <c r="PP43" s="37"/>
      <c r="PQ43" s="37"/>
      <c r="PR43" s="37"/>
      <c r="PS43" s="37"/>
      <c r="PT43" s="37"/>
      <c r="PU43" s="37"/>
      <c r="PV43" s="37"/>
      <c r="PW43" s="37"/>
      <c r="PX43" s="37"/>
      <c r="PY43" s="37"/>
      <c r="PZ43" s="37"/>
      <c r="QA43" s="37"/>
      <c r="QB43" s="37"/>
      <c r="QC43" s="37"/>
      <c r="QD43" s="37"/>
      <c r="QE43" s="37"/>
      <c r="QF43" s="37"/>
      <c r="QG43" s="37"/>
      <c r="QH43" s="37"/>
      <c r="QI43" s="37"/>
      <c r="QJ43" s="37"/>
      <c r="QK43" s="37"/>
      <c r="QL43" s="37"/>
      <c r="QM43" s="37"/>
      <c r="QN43" s="37"/>
      <c r="QO43" s="37"/>
      <c r="QP43" s="37"/>
      <c r="QQ43" s="37"/>
      <c r="QR43" s="37"/>
      <c r="QS43" s="37"/>
      <c r="QT43" s="37"/>
      <c r="QU43" s="37"/>
      <c r="QV43" s="37"/>
      <c r="QW43" s="37"/>
      <c r="QX43" s="37"/>
      <c r="QY43" s="37"/>
      <c r="QZ43" s="37"/>
      <c r="RA43" s="37"/>
      <c r="RB43" s="37"/>
      <c r="RC43" s="37"/>
      <c r="RD43" s="37"/>
      <c r="RE43" s="37"/>
      <c r="RF43" s="37"/>
      <c r="RG43" s="37"/>
      <c r="RH43" s="37"/>
      <c r="RI43" s="37"/>
      <c r="RJ43" s="37"/>
      <c r="RK43" s="37"/>
      <c r="RL43" s="37"/>
      <c r="RM43" s="37"/>
      <c r="RN43" s="37"/>
      <c r="RO43" s="37"/>
      <c r="RP43" s="37"/>
      <c r="RQ43" s="37"/>
      <c r="RR43" s="37"/>
      <c r="RS43" s="37"/>
      <c r="RT43" s="37"/>
      <c r="RU43" s="37"/>
      <c r="RV43" s="37"/>
      <c r="RW43" s="37"/>
      <c r="RX43" s="37"/>
      <c r="RY43" s="37"/>
      <c r="RZ43" s="37"/>
      <c r="SA43" s="37"/>
      <c r="SB43" s="37"/>
      <c r="SC43" s="37"/>
      <c r="SD43" s="37"/>
      <c r="SE43" s="37"/>
      <c r="SF43" s="37"/>
      <c r="SG43" s="37"/>
      <c r="SH43" s="37"/>
      <c r="SI43" s="37"/>
      <c r="SJ43" s="37"/>
      <c r="SK43" s="37"/>
      <c r="SL43" s="37"/>
      <c r="SM43" s="37"/>
      <c r="SN43" s="37"/>
      <c r="SO43" s="37"/>
      <c r="SP43" s="37"/>
      <c r="SQ43" s="37"/>
      <c r="SR43" s="37"/>
      <c r="SS43" s="37"/>
      <c r="ST43" s="37"/>
      <c r="SU43" s="37"/>
      <c r="SV43" s="37"/>
      <c r="SW43" s="37"/>
      <c r="SX43" s="37"/>
      <c r="SY43" s="37"/>
      <c r="SZ43" s="37"/>
      <c r="TA43" s="37"/>
      <c r="TB43" s="37"/>
      <c r="TC43" s="37"/>
      <c r="TD43" s="37"/>
      <c r="TE43" s="37"/>
      <c r="TF43" s="37"/>
      <c r="TG43" s="37"/>
      <c r="TH43" s="37"/>
      <c r="TI43" s="37"/>
      <c r="TJ43" s="37"/>
      <c r="TK43" s="37"/>
      <c r="TL43" s="37"/>
      <c r="TM43" s="37"/>
      <c r="TN43" s="37"/>
      <c r="TO43" s="37"/>
      <c r="TP43" s="37"/>
      <c r="TQ43" s="37"/>
      <c r="TR43" s="37"/>
      <c r="TS43" s="37"/>
      <c r="TT43" s="37"/>
      <c r="TU43" s="37"/>
      <c r="TV43" s="37"/>
      <c r="TW43" s="37"/>
      <c r="TX43" s="37"/>
      <c r="TY43" s="37"/>
      <c r="TZ43" s="37"/>
      <c r="UA43" s="37"/>
      <c r="UB43" s="37"/>
      <c r="UC43" s="37"/>
      <c r="UD43" s="37"/>
      <c r="UE43" s="37"/>
      <c r="UF43" s="37"/>
      <c r="UG43" s="37"/>
      <c r="UH43" s="37"/>
      <c r="UI43" s="37"/>
      <c r="UJ43" s="37"/>
      <c r="UK43" s="37"/>
      <c r="UL43" s="37"/>
      <c r="UM43" s="37"/>
      <c r="UN43" s="37"/>
      <c r="UO43" s="37"/>
      <c r="UP43" s="37"/>
      <c r="UQ43" s="37"/>
      <c r="UR43" s="37"/>
      <c r="US43" s="37"/>
      <c r="UT43" s="37"/>
      <c r="UU43" s="37"/>
      <c r="UV43" s="37"/>
      <c r="UW43" s="37"/>
      <c r="UX43" s="37"/>
      <c r="UY43" s="37"/>
      <c r="UZ43" s="37"/>
      <c r="VA43" s="37"/>
      <c r="VB43" s="37"/>
      <c r="VC43" s="37"/>
      <c r="VD43" s="37"/>
      <c r="VE43" s="37"/>
      <c r="VF43" s="37"/>
      <c r="VG43" s="37"/>
      <c r="VH43" s="37"/>
      <c r="VI43" s="37"/>
      <c r="VJ43" s="37"/>
      <c r="VK43" s="37"/>
      <c r="VL43" s="37"/>
      <c r="VM43" s="37"/>
      <c r="VN43" s="37"/>
      <c r="VO43" s="37"/>
      <c r="VP43" s="37"/>
      <c r="VQ43" s="37"/>
      <c r="VR43" s="37"/>
      <c r="VS43" s="37"/>
      <c r="VT43" s="37"/>
      <c r="VU43" s="37"/>
      <c r="VV43" s="37"/>
      <c r="VW43" s="37"/>
      <c r="VX43" s="37"/>
      <c r="VY43" s="37"/>
      <c r="VZ43" s="37"/>
      <c r="WA43" s="37"/>
      <c r="WB43" s="37"/>
      <c r="WC43" s="37"/>
      <c r="WD43" s="37"/>
      <c r="WE43" s="37"/>
      <c r="WF43" s="37"/>
      <c r="WG43" s="37"/>
      <c r="WH43" s="37"/>
      <c r="WI43" s="37"/>
      <c r="WJ43" s="37"/>
      <c r="WK43" s="37"/>
      <c r="WL43" s="37"/>
      <c r="WM43" s="37"/>
      <c r="WN43" s="37"/>
      <c r="WO43" s="37"/>
      <c r="WP43" s="37"/>
      <c r="WQ43" s="37"/>
      <c r="WR43" s="37"/>
      <c r="WS43" s="37"/>
      <c r="WT43" s="37"/>
      <c r="WU43" s="37"/>
      <c r="WV43" s="37"/>
      <c r="WW43" s="37"/>
      <c r="WX43" s="37"/>
      <c r="WY43" s="37"/>
      <c r="WZ43" s="37"/>
      <c r="XA43" s="37"/>
      <c r="XB43" s="37"/>
      <c r="XC43" s="37"/>
      <c r="XD43" s="37"/>
      <c r="XE43" s="37"/>
      <c r="XF43" s="37"/>
      <c r="XG43" s="37"/>
      <c r="XH43" s="37"/>
      <c r="XI43" s="37"/>
      <c r="XJ43" s="37"/>
      <c r="XK43" s="37"/>
      <c r="XL43" s="37"/>
      <c r="XM43" s="37"/>
      <c r="XN43" s="37"/>
      <c r="XO43" s="37"/>
      <c r="XP43" s="37"/>
      <c r="XQ43" s="37"/>
      <c r="XR43" s="37"/>
      <c r="XS43" s="37"/>
      <c r="XT43" s="37"/>
      <c r="XU43" s="37"/>
      <c r="XV43" s="37"/>
      <c r="XW43" s="37"/>
      <c r="XX43" s="37"/>
      <c r="XY43" s="37"/>
      <c r="XZ43" s="37"/>
      <c r="YA43" s="37"/>
      <c r="YB43" s="37"/>
      <c r="YC43" s="37"/>
      <c r="YD43" s="37"/>
      <c r="YE43" s="37"/>
      <c r="YF43" s="37"/>
      <c r="YG43" s="37"/>
      <c r="YH43" s="37"/>
      <c r="YI43" s="37"/>
      <c r="YJ43" s="37"/>
      <c r="YK43" s="37"/>
      <c r="YL43" s="37"/>
      <c r="YM43" s="37"/>
      <c r="YN43" s="37"/>
      <c r="YO43" s="37"/>
      <c r="YP43" s="37"/>
      <c r="YQ43" s="37"/>
      <c r="YR43" s="37"/>
      <c r="YS43" s="37"/>
      <c r="YT43" s="37"/>
      <c r="YU43" s="37"/>
      <c r="YV43" s="37"/>
      <c r="YW43" s="37"/>
      <c r="YX43" s="37"/>
      <c r="YY43" s="37"/>
      <c r="YZ43" s="37"/>
      <c r="ZA43" s="37"/>
      <c r="ZB43" s="37"/>
      <c r="ZC43" s="37"/>
      <c r="ZD43" s="37"/>
      <c r="ZE43" s="37"/>
      <c r="ZF43" s="37"/>
      <c r="ZG43" s="37"/>
      <c r="ZH43" s="37"/>
      <c r="ZI43" s="37"/>
      <c r="ZJ43" s="37"/>
      <c r="ZK43" s="37"/>
      <c r="ZL43" s="37"/>
      <c r="ZM43" s="37"/>
      <c r="ZN43" s="37"/>
      <c r="ZO43" s="37"/>
      <c r="ZP43" s="37"/>
      <c r="ZQ43" s="37"/>
      <c r="ZR43" s="37"/>
      <c r="ZS43" s="37"/>
      <c r="ZT43" s="37"/>
      <c r="ZU43" s="37"/>
      <c r="ZV43" s="37"/>
      <c r="ZW43" s="37"/>
      <c r="ZX43" s="37"/>
      <c r="ZY43" s="37"/>
      <c r="ZZ43" s="37"/>
      <c r="AAA43" s="37"/>
      <c r="AAB43" s="37"/>
      <c r="AAC43" s="37"/>
      <c r="AAD43" s="37"/>
      <c r="AAE43" s="37"/>
      <c r="AAF43" s="37"/>
      <c r="AAG43" s="37"/>
      <c r="AAH43" s="37"/>
      <c r="AAI43" s="37"/>
      <c r="AAJ43" s="37"/>
      <c r="AAK43" s="37"/>
      <c r="AAL43" s="37"/>
      <c r="AAM43" s="37"/>
      <c r="AAN43" s="37"/>
      <c r="AAO43" s="37"/>
      <c r="AAP43" s="37"/>
      <c r="AAQ43" s="37"/>
      <c r="AAR43" s="37"/>
      <c r="AAS43" s="37"/>
      <c r="AAT43" s="37"/>
      <c r="AAU43" s="37"/>
      <c r="AAV43" s="37"/>
      <c r="AAW43" s="37"/>
      <c r="AAX43" s="37"/>
      <c r="AAY43" s="37"/>
      <c r="AAZ43" s="37"/>
      <c r="ABA43" s="37"/>
      <c r="ABB43" s="37"/>
      <c r="ABC43" s="37"/>
      <c r="ABD43" s="37"/>
      <c r="ABE43" s="37"/>
      <c r="ABF43" s="37"/>
      <c r="ABG43" s="37"/>
      <c r="ABH43" s="37"/>
      <c r="ABI43" s="37"/>
      <c r="ABJ43" s="37"/>
      <c r="ABK43" s="37"/>
      <c r="ABL43" s="37"/>
      <c r="ABM43" s="37"/>
      <c r="ABN43" s="37"/>
      <c r="ABO43" s="37"/>
      <c r="ABP43" s="37"/>
      <c r="ABQ43" s="37"/>
      <c r="ABR43" s="37"/>
      <c r="ABS43" s="37"/>
      <c r="ABT43" s="37"/>
      <c r="ABU43" s="37"/>
      <c r="ABV43" s="37"/>
      <c r="ABW43" s="37"/>
      <c r="ABX43" s="37"/>
      <c r="ABY43" s="37"/>
      <c r="ABZ43" s="37"/>
      <c r="ACA43" s="37"/>
      <c r="ACB43" s="37"/>
      <c r="ACC43" s="37"/>
      <c r="ACD43" s="37"/>
      <c r="ACE43" s="37"/>
      <c r="ACF43" s="37"/>
      <c r="ACG43" s="37"/>
      <c r="ACH43" s="37"/>
      <c r="ACI43" s="37"/>
      <c r="ACJ43" s="37"/>
      <c r="ACK43" s="37"/>
      <c r="ACL43" s="37"/>
      <c r="ACM43" s="37"/>
      <c r="ACN43" s="37"/>
      <c r="ACO43" s="37"/>
      <c r="ACP43" s="37"/>
      <c r="ACQ43" s="37"/>
      <c r="ACR43" s="37"/>
      <c r="ACS43" s="37"/>
      <c r="ACT43" s="37"/>
      <c r="ACU43" s="37"/>
      <c r="ACV43" s="37"/>
      <c r="ACW43" s="37"/>
      <c r="ACX43" s="37"/>
      <c r="ACY43" s="37"/>
      <c r="ACZ43" s="37"/>
      <c r="ADA43" s="37"/>
      <c r="ADB43" s="37"/>
      <c r="ADC43" s="37"/>
      <c r="ADD43" s="37"/>
      <c r="ADE43" s="37"/>
      <c r="ADF43" s="37"/>
      <c r="ADG43" s="37"/>
      <c r="ADH43" s="37"/>
      <c r="ADI43" s="37"/>
      <c r="ADJ43" s="37"/>
      <c r="ADK43" s="37"/>
      <c r="ADL43" s="37"/>
      <c r="ADM43" s="37"/>
      <c r="ADN43" s="37"/>
      <c r="ADO43" s="37"/>
      <c r="ADP43" s="37"/>
      <c r="ADQ43" s="37"/>
      <c r="ADR43" s="37"/>
      <c r="ADS43" s="37"/>
      <c r="ADT43" s="37"/>
      <c r="ADU43" s="37"/>
      <c r="ADV43" s="37"/>
      <c r="ADW43" s="37"/>
      <c r="ADX43" s="37"/>
      <c r="ADY43" s="37"/>
      <c r="ADZ43" s="37"/>
      <c r="AEA43" s="37"/>
      <c r="AEB43" s="37"/>
      <c r="AEC43" s="37"/>
      <c r="AED43" s="37"/>
      <c r="AEE43" s="37"/>
      <c r="AEF43" s="37"/>
      <c r="AEG43" s="37"/>
      <c r="AEH43" s="37"/>
      <c r="AEI43" s="37"/>
      <c r="AEJ43" s="37"/>
      <c r="AEK43" s="37"/>
      <c r="AEL43" s="37"/>
      <c r="AEM43" s="37"/>
      <c r="AEN43" s="37"/>
      <c r="AEO43" s="37"/>
      <c r="AEP43" s="37"/>
      <c r="AEQ43" s="37"/>
      <c r="AER43" s="37"/>
      <c r="AES43" s="37"/>
      <c r="AET43" s="37"/>
      <c r="AEU43" s="37"/>
      <c r="AEV43" s="37"/>
      <c r="AEW43" s="37"/>
      <c r="AEX43" s="37"/>
      <c r="AEY43" s="37"/>
      <c r="AEZ43" s="37"/>
      <c r="AFA43" s="37"/>
      <c r="AFB43" s="37"/>
      <c r="AFC43" s="37"/>
      <c r="AFD43" s="37"/>
      <c r="AFE43" s="37"/>
      <c r="AFF43" s="37"/>
      <c r="AFG43" s="37"/>
      <c r="AFH43" s="37"/>
      <c r="AFI43" s="37"/>
      <c r="AFJ43" s="37"/>
      <c r="AFK43" s="37"/>
      <c r="AFL43" s="37"/>
      <c r="AFM43" s="37"/>
      <c r="AFN43" s="37"/>
      <c r="AFO43" s="37"/>
      <c r="AFP43" s="37"/>
      <c r="AFQ43" s="37"/>
      <c r="AFR43" s="37"/>
      <c r="AFS43" s="37"/>
      <c r="AFT43" s="37"/>
      <c r="AFU43" s="37"/>
      <c r="AFV43" s="37"/>
      <c r="AFW43" s="37"/>
      <c r="AFX43" s="37"/>
      <c r="AFY43" s="37"/>
      <c r="AFZ43" s="37"/>
      <c r="AGA43" s="37"/>
      <c r="AGB43" s="37"/>
      <c r="AGC43" s="37"/>
      <c r="AGD43" s="37"/>
      <c r="AGE43" s="37"/>
      <c r="AGF43" s="37"/>
      <c r="AGG43" s="37"/>
      <c r="AGH43" s="37"/>
      <c r="AGI43" s="37"/>
      <c r="AGJ43" s="37"/>
      <c r="AGK43" s="37"/>
      <c r="AGL43" s="37"/>
      <c r="AGM43" s="37"/>
      <c r="AGN43" s="37"/>
      <c r="AGO43" s="37"/>
      <c r="AGP43" s="37"/>
      <c r="AGQ43" s="37"/>
      <c r="AGR43" s="37"/>
      <c r="AGS43" s="37"/>
      <c r="AGT43" s="37"/>
      <c r="AGU43" s="37"/>
      <c r="AGV43" s="37"/>
      <c r="AGW43" s="37"/>
      <c r="AGX43" s="37"/>
      <c r="AGY43" s="37"/>
      <c r="AGZ43" s="37"/>
      <c r="AHA43" s="37"/>
      <c r="AHB43" s="37"/>
      <c r="AHC43" s="37"/>
      <c r="AHD43" s="37"/>
      <c r="AHE43" s="37"/>
      <c r="AHF43" s="37"/>
      <c r="AHG43" s="37"/>
      <c r="AHH43" s="37"/>
      <c r="AHI43" s="37"/>
      <c r="AHJ43" s="37"/>
      <c r="AHK43" s="37"/>
      <c r="AHL43" s="37"/>
      <c r="AHM43" s="37"/>
      <c r="AHN43" s="37"/>
      <c r="AHO43" s="37"/>
      <c r="AHP43" s="37"/>
      <c r="AHQ43" s="37"/>
      <c r="AHR43" s="37"/>
      <c r="AHS43" s="37"/>
      <c r="AHT43" s="37"/>
      <c r="AHU43" s="37"/>
      <c r="AHV43" s="37"/>
      <c r="AHW43" s="37"/>
      <c r="AHX43" s="37"/>
      <c r="AHY43" s="37"/>
      <c r="AHZ43" s="37"/>
      <c r="AIA43" s="37"/>
      <c r="AIB43" s="37"/>
      <c r="AIC43" s="37"/>
      <c r="AID43" s="37"/>
      <c r="AIE43" s="37"/>
      <c r="AIF43" s="37"/>
      <c r="AIG43" s="37"/>
      <c r="AIH43" s="37"/>
      <c r="AII43" s="37"/>
      <c r="AIJ43" s="37"/>
      <c r="AIK43" s="37"/>
      <c r="AIL43" s="37"/>
      <c r="AIM43" s="37"/>
      <c r="AIN43" s="37"/>
      <c r="AIO43" s="37"/>
      <c r="AIP43" s="37"/>
      <c r="AIQ43" s="37"/>
      <c r="AIR43" s="37"/>
      <c r="AIS43" s="37"/>
      <c r="AIT43" s="37"/>
      <c r="AIU43" s="37"/>
      <c r="AIV43" s="37"/>
      <c r="AIW43" s="37"/>
      <c r="AIX43" s="37"/>
      <c r="AIY43" s="37"/>
      <c r="AIZ43" s="37"/>
      <c r="AJA43" s="37"/>
      <c r="AJB43" s="37"/>
      <c r="AJC43" s="37"/>
      <c r="AJD43" s="37"/>
      <c r="AJE43" s="37"/>
      <c r="AJF43" s="37"/>
      <c r="AJG43" s="37"/>
      <c r="AJH43" s="37"/>
      <c r="AJI43" s="37"/>
      <c r="AJJ43" s="37"/>
      <c r="AJK43" s="37"/>
      <c r="AJL43" s="37"/>
      <c r="AJM43" s="37"/>
      <c r="AJN43" s="37"/>
      <c r="AJO43" s="37"/>
      <c r="AJP43" s="37"/>
      <c r="AJQ43" s="37"/>
      <c r="AJR43" s="37"/>
      <c r="AJS43" s="37"/>
      <c r="AJT43" s="37"/>
      <c r="AJU43" s="37"/>
      <c r="AJV43" s="37"/>
      <c r="AJW43" s="37"/>
      <c r="AJX43" s="37"/>
      <c r="AJY43" s="37"/>
      <c r="AJZ43" s="37"/>
      <c r="AKA43" s="37"/>
      <c r="AKB43" s="37"/>
      <c r="AKC43" s="37"/>
      <c r="AKD43" s="37"/>
      <c r="AKE43" s="37"/>
      <c r="AKF43" s="37"/>
      <c r="AKG43" s="37"/>
      <c r="AKH43" s="37"/>
      <c r="AKI43" s="37"/>
      <c r="AKJ43" s="37"/>
      <c r="AKK43" s="37"/>
      <c r="AKL43" s="37"/>
      <c r="AKM43" s="37"/>
      <c r="AKN43" s="37"/>
      <c r="AKO43" s="37"/>
      <c r="AKP43" s="37"/>
      <c r="AKQ43" s="37"/>
      <c r="AKR43" s="37"/>
      <c r="AKS43" s="37"/>
      <c r="AKT43" s="37"/>
      <c r="AKU43" s="37"/>
      <c r="AKV43" s="37"/>
      <c r="AKW43" s="37"/>
      <c r="AKX43" s="37"/>
      <c r="AKY43" s="37"/>
      <c r="AKZ43" s="37"/>
      <c r="ALA43" s="37"/>
      <c r="ALB43" s="37"/>
      <c r="ALC43" s="37"/>
      <c r="ALD43" s="37"/>
      <c r="ALE43" s="37"/>
      <c r="ALF43" s="37"/>
      <c r="ALG43" s="37"/>
      <c r="ALH43" s="37"/>
      <c r="ALI43" s="37"/>
      <c r="ALJ43" s="37"/>
      <c r="ALK43" s="37"/>
      <c r="ALL43" s="37"/>
      <c r="ALM43" s="37"/>
      <c r="ALN43" s="37"/>
      <c r="ALO43" s="37"/>
      <c r="ALP43" s="37"/>
      <c r="ALQ43" s="37"/>
      <c r="ALR43" s="37"/>
      <c r="ALS43" s="37"/>
      <c r="ALT43" s="37"/>
      <c r="ALU43" s="37"/>
      <c r="ALV43" s="37"/>
      <c r="ALW43" s="37"/>
      <c r="ALX43" s="37"/>
      <c r="ALY43" s="37"/>
      <c r="ALZ43" s="37"/>
      <c r="AMA43" s="37"/>
      <c r="AMB43" s="37"/>
      <c r="AMC43" s="37"/>
      <c r="AMD43" s="37"/>
      <c r="AME43" s="37"/>
      <c r="AMF43" s="37"/>
      <c r="AMG43" s="37"/>
      <c r="AMH43" s="37"/>
      <c r="AMI43" s="37"/>
      <c r="AMJ43" s="37"/>
      <c r="AMK43" s="37"/>
      <c r="AML43" s="37"/>
      <c r="AMM43" s="37"/>
      <c r="AMN43" s="37"/>
      <c r="AMO43" s="37"/>
      <c r="AMP43" s="37"/>
      <c r="AMQ43" s="37"/>
      <c r="AMR43" s="37"/>
      <c r="AMS43" s="37"/>
      <c r="AMT43" s="37"/>
      <c r="AMU43" s="37"/>
      <c r="AMV43" s="37"/>
      <c r="AMW43" s="37"/>
      <c r="AMX43" s="37"/>
      <c r="AMY43" s="37"/>
      <c r="AMZ43" s="37"/>
      <c r="ANA43" s="37"/>
      <c r="ANB43" s="37"/>
      <c r="ANC43" s="37"/>
      <c r="AND43" s="37"/>
      <c r="ANE43" s="37"/>
      <c r="ANF43" s="37"/>
      <c r="ANG43" s="37"/>
      <c r="ANH43" s="37"/>
      <c r="ANI43" s="37"/>
      <c r="ANJ43" s="37"/>
      <c r="ANK43" s="37"/>
      <c r="ANL43" s="37"/>
      <c r="ANM43" s="37"/>
      <c r="ANN43" s="37"/>
      <c r="ANO43" s="37"/>
      <c r="ANP43" s="37"/>
      <c r="ANQ43" s="37"/>
      <c r="ANR43" s="37"/>
      <c r="ANS43" s="37"/>
      <c r="ANT43" s="37"/>
      <c r="ANU43" s="37"/>
      <c r="ANV43" s="37"/>
      <c r="ANW43" s="37"/>
      <c r="ANX43" s="37"/>
      <c r="ANY43" s="37"/>
      <c r="ANZ43" s="37"/>
      <c r="AOA43" s="37"/>
      <c r="AOB43" s="37"/>
      <c r="AOC43" s="37"/>
      <c r="AOD43" s="37"/>
      <c r="AOE43" s="37"/>
      <c r="AOF43" s="37"/>
      <c r="AOG43" s="37"/>
      <c r="AOH43" s="37"/>
      <c r="AOI43" s="37"/>
      <c r="AOJ43" s="37"/>
      <c r="AOK43" s="37"/>
      <c r="AOL43" s="37"/>
      <c r="AOM43" s="37"/>
      <c r="AON43" s="37"/>
      <c r="AOO43" s="37"/>
      <c r="AOP43" s="37"/>
      <c r="AOQ43" s="37"/>
      <c r="AOR43" s="37"/>
      <c r="AOS43" s="37"/>
      <c r="AOT43" s="37"/>
      <c r="AOU43" s="37"/>
      <c r="AOV43" s="37"/>
      <c r="AOW43" s="37"/>
      <c r="AOX43" s="37"/>
      <c r="AOY43" s="37"/>
      <c r="AOZ43" s="37"/>
      <c r="APA43" s="37"/>
      <c r="APB43" s="37"/>
      <c r="APC43" s="37"/>
      <c r="APD43" s="37"/>
      <c r="APE43" s="37"/>
      <c r="APF43" s="37"/>
      <c r="APG43" s="37"/>
      <c r="APH43" s="37"/>
      <c r="API43" s="37"/>
      <c r="APJ43" s="37"/>
      <c r="APK43" s="37"/>
      <c r="APL43" s="37"/>
      <c r="APM43" s="37"/>
      <c r="APN43" s="37"/>
      <c r="APO43" s="37"/>
      <c r="APP43" s="37"/>
      <c r="APQ43" s="37"/>
      <c r="APR43" s="37"/>
      <c r="APS43" s="37"/>
      <c r="APT43" s="37"/>
      <c r="APU43" s="37"/>
      <c r="APV43" s="37"/>
      <c r="APW43" s="37"/>
      <c r="APX43" s="37"/>
      <c r="APY43" s="37"/>
      <c r="APZ43" s="37"/>
      <c r="AQA43" s="37"/>
      <c r="AQB43" s="37"/>
      <c r="AQC43" s="37"/>
      <c r="AQD43" s="37"/>
      <c r="AQE43" s="37"/>
      <c r="AQF43" s="37"/>
      <c r="AQG43" s="37"/>
      <c r="AQH43" s="37"/>
      <c r="AQI43" s="37"/>
      <c r="AQJ43" s="37"/>
      <c r="AQK43" s="37"/>
      <c r="AQL43" s="37"/>
      <c r="AQM43" s="37"/>
      <c r="AQN43" s="37"/>
      <c r="AQO43" s="37"/>
      <c r="AQP43" s="37"/>
      <c r="AQQ43" s="37"/>
      <c r="AQR43" s="37"/>
      <c r="AQS43" s="37"/>
      <c r="AQT43" s="37"/>
      <c r="AQU43" s="37"/>
      <c r="AQV43" s="37"/>
      <c r="AQW43" s="37"/>
      <c r="AQX43" s="37"/>
      <c r="AQY43" s="37"/>
      <c r="AQZ43" s="37"/>
      <c r="ARA43" s="37"/>
      <c r="ARB43" s="37"/>
      <c r="ARC43" s="37"/>
      <c r="ARD43" s="37"/>
      <c r="ARE43" s="37"/>
      <c r="ARF43" s="37"/>
      <c r="ARG43" s="37"/>
      <c r="ARH43" s="37"/>
      <c r="ARI43" s="37"/>
      <c r="ARJ43" s="37"/>
      <c r="ARK43" s="37"/>
      <c r="ARL43" s="37"/>
      <c r="ARM43" s="37"/>
      <c r="ARN43" s="37"/>
      <c r="ARO43" s="37"/>
      <c r="ARP43" s="37"/>
      <c r="ARQ43" s="37"/>
      <c r="ARR43" s="37"/>
      <c r="ARS43" s="37"/>
      <c r="ART43" s="37"/>
      <c r="ARU43" s="37"/>
      <c r="ARV43" s="37"/>
      <c r="ARW43" s="37"/>
      <c r="ARX43" s="37"/>
      <c r="ARY43" s="37"/>
      <c r="ARZ43" s="37"/>
      <c r="ASA43" s="37"/>
      <c r="ASB43" s="37"/>
      <c r="ASC43" s="37"/>
      <c r="ASD43" s="37"/>
      <c r="ASE43" s="37"/>
      <c r="ASF43" s="37"/>
      <c r="ASG43" s="37"/>
      <c r="ASH43" s="37"/>
      <c r="ASI43" s="37"/>
      <c r="ASJ43" s="37"/>
      <c r="ASK43" s="37"/>
      <c r="ASL43" s="37"/>
      <c r="ASM43" s="37"/>
      <c r="ASN43" s="37"/>
      <c r="ASO43" s="37"/>
      <c r="ASP43" s="37"/>
      <c r="ASQ43" s="37"/>
      <c r="ASR43" s="37"/>
      <c r="ASS43" s="37"/>
      <c r="AST43" s="37"/>
      <c r="ASU43" s="37"/>
      <c r="ASV43" s="37"/>
      <c r="ASW43" s="37"/>
      <c r="ASX43" s="37"/>
      <c r="ASY43" s="37"/>
      <c r="ASZ43" s="37"/>
      <c r="ATA43" s="37"/>
      <c r="ATB43" s="37"/>
      <c r="ATC43" s="37"/>
      <c r="ATD43" s="37"/>
      <c r="ATE43" s="37"/>
      <c r="ATF43" s="37"/>
      <c r="ATG43" s="37"/>
      <c r="ATH43" s="37"/>
      <c r="ATI43" s="37"/>
      <c r="ATJ43" s="37"/>
      <c r="ATK43" s="37"/>
      <c r="ATL43" s="37"/>
      <c r="ATM43" s="37"/>
      <c r="ATN43" s="37"/>
      <c r="ATO43" s="37"/>
      <c r="ATP43" s="37"/>
      <c r="ATQ43" s="37"/>
      <c r="ATR43" s="37"/>
      <c r="ATS43" s="37"/>
      <c r="ATT43" s="37"/>
      <c r="ATU43" s="37"/>
      <c r="ATV43" s="37"/>
      <c r="ATW43" s="37"/>
      <c r="ATX43" s="37"/>
      <c r="ATY43" s="37"/>
      <c r="ATZ43" s="37"/>
      <c r="AUA43" s="37"/>
      <c r="AUB43" s="37"/>
      <c r="AUC43" s="37"/>
      <c r="AUD43" s="37"/>
      <c r="AUE43" s="37"/>
      <c r="AUF43" s="37"/>
      <c r="AUG43" s="37"/>
      <c r="AUH43" s="37"/>
      <c r="AUI43" s="37"/>
      <c r="AUJ43" s="37"/>
      <c r="AUK43" s="37"/>
      <c r="AUL43" s="37"/>
      <c r="AUM43" s="37"/>
      <c r="AUN43" s="37"/>
      <c r="AUO43" s="37"/>
      <c r="AUP43" s="37"/>
      <c r="AUQ43" s="37"/>
      <c r="AUR43" s="37"/>
      <c r="AUS43" s="37"/>
      <c r="AUT43" s="37"/>
      <c r="AUU43" s="37"/>
      <c r="AUV43" s="37"/>
      <c r="AUW43" s="37"/>
      <c r="AUX43" s="37"/>
      <c r="AUY43" s="37"/>
      <c r="AUZ43" s="37"/>
      <c r="AVA43" s="37"/>
      <c r="AVB43" s="37"/>
      <c r="AVC43" s="37"/>
      <c r="AVD43" s="37"/>
      <c r="AVE43" s="37"/>
      <c r="AVF43" s="37"/>
      <c r="AVG43" s="37"/>
      <c r="AVH43" s="37"/>
      <c r="AVI43" s="37"/>
      <c r="AVJ43" s="37"/>
      <c r="AVK43" s="37"/>
      <c r="AVL43" s="37"/>
      <c r="AVM43" s="37"/>
      <c r="AVN43" s="37"/>
      <c r="AVO43" s="37"/>
      <c r="AVP43" s="37"/>
      <c r="AVQ43" s="37"/>
      <c r="AVR43" s="37"/>
      <c r="AVS43" s="37"/>
      <c r="AVT43" s="37"/>
      <c r="AVU43" s="37"/>
      <c r="AVV43" s="37"/>
      <c r="AVW43" s="37"/>
      <c r="AVX43" s="37"/>
      <c r="AVY43" s="37"/>
      <c r="AVZ43" s="37"/>
      <c r="AWA43" s="37"/>
      <c r="AWB43" s="37"/>
      <c r="AWC43" s="37"/>
      <c r="AWD43" s="37"/>
      <c r="AWE43" s="37"/>
      <c r="AWF43" s="37"/>
      <c r="AWG43" s="37"/>
      <c r="AWH43" s="37"/>
      <c r="AWI43" s="37"/>
      <c r="AWJ43" s="37"/>
      <c r="AWK43" s="37"/>
      <c r="AWL43" s="37"/>
      <c r="AWM43" s="37"/>
      <c r="AWN43" s="37"/>
      <c r="AWO43" s="37"/>
      <c r="AWP43" s="37"/>
      <c r="AWQ43" s="37"/>
      <c r="AWR43" s="37"/>
      <c r="AWS43" s="37"/>
      <c r="AWT43" s="37"/>
      <c r="AWU43" s="37"/>
      <c r="AWV43" s="37"/>
      <c r="AWW43" s="37"/>
      <c r="AWX43" s="37"/>
      <c r="AWY43" s="37"/>
      <c r="AWZ43" s="37"/>
      <c r="AXA43" s="37"/>
      <c r="AXB43" s="37"/>
      <c r="AXC43" s="37"/>
      <c r="AXD43" s="37"/>
      <c r="AXE43" s="37"/>
      <c r="AXF43" s="37"/>
      <c r="AXG43" s="37"/>
      <c r="AXH43" s="37"/>
      <c r="AXI43" s="37"/>
      <c r="AXJ43" s="37"/>
      <c r="AXK43" s="37"/>
      <c r="AXL43" s="37"/>
      <c r="AXM43" s="37"/>
      <c r="AXN43" s="37"/>
    </row>
    <row r="44" spans="1:1314" s="15" customFormat="1" ht="13.8">
      <c r="A44" s="194"/>
      <c r="C44" s="42"/>
      <c r="D44" s="154"/>
      <c r="E44" s="159"/>
      <c r="F44" s="154"/>
      <c r="G44" s="154"/>
      <c r="H44" s="155">
        <f t="shared" ref="H44:H55" si="31">F44-G44</f>
        <v>0</v>
      </c>
      <c r="I44" s="156"/>
      <c r="J44" s="155">
        <f t="shared" ref="J44:J55" si="32">D44+E44+H44+I44</f>
        <v>0</v>
      </c>
      <c r="K44" s="161"/>
      <c r="L44" s="155">
        <f t="shared" ref="L44:L55" si="33">SUM(J44-K44)</f>
        <v>0</v>
      </c>
      <c r="M44" s="161"/>
      <c r="N44" s="162">
        <f t="shared" si="27"/>
        <v>0</v>
      </c>
      <c r="O44" s="158"/>
      <c r="P44" s="163"/>
      <c r="Q44" s="194"/>
      <c r="S44" s="37"/>
      <c r="T44" s="37"/>
      <c r="U44" s="37"/>
      <c r="V44" s="37"/>
      <c r="W44" s="37"/>
      <c r="X44" s="37"/>
      <c r="Y44" s="37"/>
      <c r="Z44" s="37"/>
      <c r="AA44" s="37"/>
      <c r="AB44" s="36">
        <f t="shared" si="28"/>
        <v>0</v>
      </c>
      <c r="AC44" s="35">
        <f t="shared" ref="AC44:AC55" si="34">H44</f>
        <v>0</v>
      </c>
      <c r="AD44" s="35">
        <f t="shared" ref="AD44:AD55" si="35">O44-N44+P44+AG44+AH44</f>
        <v>0</v>
      </c>
      <c r="AE44" s="35">
        <f t="shared" si="29"/>
        <v>0</v>
      </c>
      <c r="AF44" s="35">
        <f t="shared" ref="AF44:AF55" si="36">AC44-AD44-AE44</f>
        <v>0</v>
      </c>
      <c r="AG44" s="35">
        <f>IF('Interactive Analysis Tool'!$C$27="X",0,'Session Reconciliation Summary'!H44*0.005)</f>
        <v>0</v>
      </c>
      <c r="AH44" s="35">
        <f t="shared" si="30"/>
        <v>0</v>
      </c>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c r="IX44" s="37"/>
      <c r="IY44" s="37"/>
      <c r="IZ44" s="37"/>
      <c r="JA44" s="37"/>
      <c r="JB44" s="37"/>
      <c r="JC44" s="37"/>
      <c r="JD44" s="37"/>
      <c r="JE44" s="37"/>
      <c r="JF44" s="37"/>
      <c r="JG44" s="37"/>
      <c r="JH44" s="37"/>
      <c r="JI44" s="37"/>
      <c r="JJ44" s="37"/>
      <c r="JK44" s="37"/>
      <c r="JL44" s="37"/>
      <c r="JM44" s="37"/>
      <c r="JN44" s="37"/>
      <c r="JO44" s="37"/>
      <c r="JP44" s="37"/>
      <c r="JQ44" s="37"/>
      <c r="JR44" s="37"/>
      <c r="JS44" s="37"/>
      <c r="JT44" s="37"/>
      <c r="JU44" s="37"/>
      <c r="JV44" s="37"/>
      <c r="JW44" s="37"/>
      <c r="JX44" s="37"/>
      <c r="JY44" s="37"/>
      <c r="JZ44" s="37"/>
      <c r="KA44" s="37"/>
      <c r="KB44" s="37"/>
      <c r="KC44" s="37"/>
      <c r="KD44" s="37"/>
      <c r="KE44" s="37"/>
      <c r="KF44" s="37"/>
      <c r="KG44" s="37"/>
      <c r="KH44" s="37"/>
      <c r="KI44" s="37"/>
      <c r="KJ44" s="37"/>
      <c r="KK44" s="37"/>
      <c r="KL44" s="37"/>
      <c r="KM44" s="37"/>
      <c r="KN44" s="37"/>
      <c r="KO44" s="37"/>
      <c r="KP44" s="37"/>
      <c r="KQ44" s="37"/>
      <c r="KR44" s="37"/>
      <c r="KS44" s="37"/>
      <c r="KT44" s="37"/>
      <c r="KU44" s="37"/>
      <c r="KV44" s="37"/>
      <c r="KW44" s="37"/>
      <c r="KX44" s="37"/>
      <c r="KY44" s="37"/>
      <c r="KZ44" s="37"/>
      <c r="LA44" s="37"/>
      <c r="LB44" s="37"/>
      <c r="LC44" s="37"/>
      <c r="LD44" s="37"/>
      <c r="LE44" s="37"/>
      <c r="LF44" s="37"/>
      <c r="LG44" s="37"/>
      <c r="LH44" s="37"/>
      <c r="LI44" s="37"/>
      <c r="LJ44" s="37"/>
      <c r="LK44" s="37"/>
      <c r="LL44" s="37"/>
      <c r="LM44" s="37"/>
      <c r="LN44" s="37"/>
      <c r="LO44" s="37"/>
      <c r="LP44" s="37"/>
      <c r="LQ44" s="37"/>
      <c r="LR44" s="37"/>
      <c r="LS44" s="37"/>
      <c r="LT44" s="37"/>
      <c r="LU44" s="37"/>
      <c r="LV44" s="37"/>
      <c r="LW44" s="37"/>
      <c r="LX44" s="37"/>
      <c r="LY44" s="37"/>
      <c r="LZ44" s="37"/>
      <c r="MA44" s="37"/>
      <c r="MB44" s="37"/>
      <c r="MC44" s="37"/>
      <c r="MD44" s="37"/>
      <c r="ME44" s="37"/>
      <c r="MF44" s="37"/>
      <c r="MG44" s="37"/>
      <c r="MH44" s="37"/>
      <c r="MI44" s="37"/>
      <c r="MJ44" s="37"/>
      <c r="MK44" s="37"/>
      <c r="ML44" s="37"/>
      <c r="MM44" s="37"/>
      <c r="MN44" s="37"/>
      <c r="MO44" s="37"/>
      <c r="MP44" s="37"/>
      <c r="MQ44" s="37"/>
      <c r="MR44" s="37"/>
      <c r="MS44" s="37"/>
      <c r="MT44" s="37"/>
      <c r="MU44" s="37"/>
      <c r="MV44" s="37"/>
      <c r="MW44" s="37"/>
      <c r="MX44" s="37"/>
      <c r="MY44" s="37"/>
      <c r="MZ44" s="37"/>
      <c r="NA44" s="37"/>
      <c r="NB44" s="37"/>
      <c r="NC44" s="37"/>
      <c r="ND44" s="37"/>
      <c r="NE44" s="37"/>
      <c r="NF44" s="37"/>
      <c r="NG44" s="37"/>
      <c r="NH44" s="37"/>
      <c r="NI44" s="37"/>
      <c r="NJ44" s="37"/>
      <c r="NK44" s="37"/>
      <c r="NL44" s="37"/>
      <c r="NM44" s="37"/>
      <c r="NN44" s="37"/>
      <c r="NO44" s="37"/>
      <c r="NP44" s="37"/>
      <c r="NQ44" s="37"/>
      <c r="NR44" s="37"/>
      <c r="NS44" s="37"/>
      <c r="NT44" s="37"/>
      <c r="NU44" s="37"/>
      <c r="NV44" s="37"/>
      <c r="NW44" s="37"/>
      <c r="NX44" s="37"/>
      <c r="NY44" s="37"/>
      <c r="NZ44" s="37"/>
      <c r="OA44" s="37"/>
      <c r="OB44" s="37"/>
      <c r="OC44" s="37"/>
      <c r="OD44" s="37"/>
      <c r="OE44" s="37"/>
      <c r="OF44" s="37"/>
      <c r="OG44" s="37"/>
      <c r="OH44" s="37"/>
      <c r="OI44" s="37"/>
      <c r="OJ44" s="37"/>
      <c r="OK44" s="37"/>
      <c r="OL44" s="37"/>
      <c r="OM44" s="37"/>
      <c r="ON44" s="37"/>
      <c r="OO44" s="37"/>
      <c r="OP44" s="37"/>
      <c r="OQ44" s="37"/>
      <c r="OR44" s="37"/>
      <c r="OS44" s="37"/>
      <c r="OT44" s="37"/>
      <c r="OU44" s="37"/>
      <c r="OV44" s="37"/>
      <c r="OW44" s="37"/>
      <c r="OX44" s="37"/>
      <c r="OY44" s="37"/>
      <c r="OZ44" s="37"/>
      <c r="PA44" s="37"/>
      <c r="PB44" s="37"/>
      <c r="PC44" s="37"/>
      <c r="PD44" s="37"/>
      <c r="PE44" s="37"/>
      <c r="PF44" s="37"/>
      <c r="PG44" s="37"/>
      <c r="PH44" s="37"/>
      <c r="PI44" s="37"/>
      <c r="PJ44" s="37"/>
      <c r="PK44" s="37"/>
      <c r="PL44" s="37"/>
      <c r="PM44" s="37"/>
      <c r="PN44" s="37"/>
      <c r="PO44" s="37"/>
      <c r="PP44" s="37"/>
      <c r="PQ44" s="37"/>
      <c r="PR44" s="37"/>
      <c r="PS44" s="37"/>
      <c r="PT44" s="37"/>
      <c r="PU44" s="37"/>
      <c r="PV44" s="37"/>
      <c r="PW44" s="37"/>
      <c r="PX44" s="37"/>
      <c r="PY44" s="37"/>
      <c r="PZ44" s="37"/>
      <c r="QA44" s="37"/>
      <c r="QB44" s="37"/>
      <c r="QC44" s="37"/>
      <c r="QD44" s="37"/>
      <c r="QE44" s="37"/>
      <c r="QF44" s="37"/>
      <c r="QG44" s="37"/>
      <c r="QH44" s="37"/>
      <c r="QI44" s="37"/>
      <c r="QJ44" s="37"/>
      <c r="QK44" s="37"/>
      <c r="QL44" s="37"/>
      <c r="QM44" s="37"/>
      <c r="QN44" s="37"/>
      <c r="QO44" s="37"/>
      <c r="QP44" s="37"/>
      <c r="QQ44" s="37"/>
      <c r="QR44" s="37"/>
      <c r="QS44" s="37"/>
      <c r="QT44" s="37"/>
      <c r="QU44" s="37"/>
      <c r="QV44" s="37"/>
      <c r="QW44" s="37"/>
      <c r="QX44" s="37"/>
      <c r="QY44" s="37"/>
      <c r="QZ44" s="37"/>
      <c r="RA44" s="37"/>
      <c r="RB44" s="37"/>
      <c r="RC44" s="37"/>
      <c r="RD44" s="37"/>
      <c r="RE44" s="37"/>
      <c r="RF44" s="37"/>
      <c r="RG44" s="37"/>
      <c r="RH44" s="37"/>
      <c r="RI44" s="37"/>
      <c r="RJ44" s="37"/>
      <c r="RK44" s="37"/>
      <c r="RL44" s="37"/>
      <c r="RM44" s="37"/>
      <c r="RN44" s="37"/>
      <c r="RO44" s="37"/>
      <c r="RP44" s="37"/>
      <c r="RQ44" s="37"/>
      <c r="RR44" s="37"/>
      <c r="RS44" s="37"/>
      <c r="RT44" s="37"/>
      <c r="RU44" s="37"/>
      <c r="RV44" s="37"/>
      <c r="RW44" s="37"/>
      <c r="RX44" s="37"/>
      <c r="RY44" s="37"/>
      <c r="RZ44" s="37"/>
      <c r="SA44" s="37"/>
      <c r="SB44" s="37"/>
      <c r="SC44" s="37"/>
      <c r="SD44" s="37"/>
      <c r="SE44" s="37"/>
      <c r="SF44" s="37"/>
      <c r="SG44" s="37"/>
      <c r="SH44" s="37"/>
      <c r="SI44" s="37"/>
      <c r="SJ44" s="37"/>
      <c r="SK44" s="37"/>
      <c r="SL44" s="37"/>
      <c r="SM44" s="37"/>
      <c r="SN44" s="37"/>
      <c r="SO44" s="37"/>
      <c r="SP44" s="37"/>
      <c r="SQ44" s="37"/>
      <c r="SR44" s="37"/>
      <c r="SS44" s="37"/>
      <c r="ST44" s="37"/>
      <c r="SU44" s="37"/>
      <c r="SV44" s="37"/>
      <c r="SW44" s="37"/>
      <c r="SX44" s="37"/>
      <c r="SY44" s="37"/>
      <c r="SZ44" s="37"/>
      <c r="TA44" s="37"/>
      <c r="TB44" s="37"/>
      <c r="TC44" s="37"/>
      <c r="TD44" s="37"/>
      <c r="TE44" s="37"/>
      <c r="TF44" s="37"/>
      <c r="TG44" s="37"/>
      <c r="TH44" s="37"/>
      <c r="TI44" s="37"/>
      <c r="TJ44" s="37"/>
      <c r="TK44" s="37"/>
      <c r="TL44" s="37"/>
      <c r="TM44" s="37"/>
      <c r="TN44" s="37"/>
      <c r="TO44" s="37"/>
      <c r="TP44" s="37"/>
      <c r="TQ44" s="37"/>
      <c r="TR44" s="37"/>
      <c r="TS44" s="37"/>
      <c r="TT44" s="37"/>
      <c r="TU44" s="37"/>
      <c r="TV44" s="37"/>
      <c r="TW44" s="37"/>
      <c r="TX44" s="37"/>
      <c r="TY44" s="37"/>
      <c r="TZ44" s="37"/>
      <c r="UA44" s="37"/>
      <c r="UB44" s="37"/>
      <c r="UC44" s="37"/>
      <c r="UD44" s="37"/>
      <c r="UE44" s="37"/>
      <c r="UF44" s="37"/>
      <c r="UG44" s="37"/>
      <c r="UH44" s="37"/>
      <c r="UI44" s="37"/>
      <c r="UJ44" s="37"/>
      <c r="UK44" s="37"/>
      <c r="UL44" s="37"/>
      <c r="UM44" s="37"/>
      <c r="UN44" s="37"/>
      <c r="UO44" s="37"/>
      <c r="UP44" s="37"/>
      <c r="UQ44" s="37"/>
      <c r="UR44" s="37"/>
      <c r="US44" s="37"/>
      <c r="UT44" s="37"/>
      <c r="UU44" s="37"/>
      <c r="UV44" s="37"/>
      <c r="UW44" s="37"/>
      <c r="UX44" s="37"/>
      <c r="UY44" s="37"/>
      <c r="UZ44" s="37"/>
      <c r="VA44" s="37"/>
      <c r="VB44" s="37"/>
      <c r="VC44" s="37"/>
      <c r="VD44" s="37"/>
      <c r="VE44" s="37"/>
      <c r="VF44" s="37"/>
      <c r="VG44" s="37"/>
      <c r="VH44" s="37"/>
      <c r="VI44" s="37"/>
      <c r="VJ44" s="37"/>
      <c r="VK44" s="37"/>
      <c r="VL44" s="37"/>
      <c r="VM44" s="37"/>
      <c r="VN44" s="37"/>
      <c r="VO44" s="37"/>
      <c r="VP44" s="37"/>
      <c r="VQ44" s="37"/>
      <c r="VR44" s="37"/>
      <c r="VS44" s="37"/>
      <c r="VT44" s="37"/>
      <c r="VU44" s="37"/>
      <c r="VV44" s="37"/>
      <c r="VW44" s="37"/>
      <c r="VX44" s="37"/>
      <c r="VY44" s="37"/>
      <c r="VZ44" s="37"/>
      <c r="WA44" s="37"/>
      <c r="WB44" s="37"/>
      <c r="WC44" s="37"/>
      <c r="WD44" s="37"/>
      <c r="WE44" s="37"/>
      <c r="WF44" s="37"/>
      <c r="WG44" s="37"/>
      <c r="WH44" s="37"/>
      <c r="WI44" s="37"/>
      <c r="WJ44" s="37"/>
      <c r="WK44" s="37"/>
      <c r="WL44" s="37"/>
      <c r="WM44" s="37"/>
      <c r="WN44" s="37"/>
      <c r="WO44" s="37"/>
      <c r="WP44" s="37"/>
      <c r="WQ44" s="37"/>
      <c r="WR44" s="37"/>
      <c r="WS44" s="37"/>
      <c r="WT44" s="37"/>
      <c r="WU44" s="37"/>
      <c r="WV44" s="37"/>
      <c r="WW44" s="37"/>
      <c r="WX44" s="37"/>
      <c r="WY44" s="37"/>
      <c r="WZ44" s="37"/>
      <c r="XA44" s="37"/>
      <c r="XB44" s="37"/>
      <c r="XC44" s="37"/>
      <c r="XD44" s="37"/>
      <c r="XE44" s="37"/>
      <c r="XF44" s="37"/>
      <c r="XG44" s="37"/>
      <c r="XH44" s="37"/>
      <c r="XI44" s="37"/>
      <c r="XJ44" s="37"/>
      <c r="XK44" s="37"/>
      <c r="XL44" s="37"/>
      <c r="XM44" s="37"/>
      <c r="XN44" s="37"/>
      <c r="XO44" s="37"/>
      <c r="XP44" s="37"/>
      <c r="XQ44" s="37"/>
      <c r="XR44" s="37"/>
      <c r="XS44" s="37"/>
      <c r="XT44" s="37"/>
      <c r="XU44" s="37"/>
      <c r="XV44" s="37"/>
      <c r="XW44" s="37"/>
      <c r="XX44" s="37"/>
      <c r="XY44" s="37"/>
      <c r="XZ44" s="37"/>
      <c r="YA44" s="37"/>
      <c r="YB44" s="37"/>
      <c r="YC44" s="37"/>
      <c r="YD44" s="37"/>
      <c r="YE44" s="37"/>
      <c r="YF44" s="37"/>
      <c r="YG44" s="37"/>
      <c r="YH44" s="37"/>
      <c r="YI44" s="37"/>
      <c r="YJ44" s="37"/>
      <c r="YK44" s="37"/>
      <c r="YL44" s="37"/>
      <c r="YM44" s="37"/>
      <c r="YN44" s="37"/>
      <c r="YO44" s="37"/>
      <c r="YP44" s="37"/>
      <c r="YQ44" s="37"/>
      <c r="YR44" s="37"/>
      <c r="YS44" s="37"/>
      <c r="YT44" s="37"/>
      <c r="YU44" s="37"/>
      <c r="YV44" s="37"/>
      <c r="YW44" s="37"/>
      <c r="YX44" s="37"/>
      <c r="YY44" s="37"/>
      <c r="YZ44" s="37"/>
      <c r="ZA44" s="37"/>
      <c r="ZB44" s="37"/>
      <c r="ZC44" s="37"/>
      <c r="ZD44" s="37"/>
      <c r="ZE44" s="37"/>
      <c r="ZF44" s="37"/>
      <c r="ZG44" s="37"/>
      <c r="ZH44" s="37"/>
      <c r="ZI44" s="37"/>
      <c r="ZJ44" s="37"/>
      <c r="ZK44" s="37"/>
      <c r="ZL44" s="37"/>
      <c r="ZM44" s="37"/>
      <c r="ZN44" s="37"/>
      <c r="ZO44" s="37"/>
      <c r="ZP44" s="37"/>
      <c r="ZQ44" s="37"/>
      <c r="ZR44" s="37"/>
      <c r="ZS44" s="37"/>
      <c r="ZT44" s="37"/>
      <c r="ZU44" s="37"/>
      <c r="ZV44" s="37"/>
      <c r="ZW44" s="37"/>
      <c r="ZX44" s="37"/>
      <c r="ZY44" s="37"/>
      <c r="ZZ44" s="37"/>
      <c r="AAA44" s="37"/>
      <c r="AAB44" s="37"/>
      <c r="AAC44" s="37"/>
      <c r="AAD44" s="37"/>
      <c r="AAE44" s="37"/>
      <c r="AAF44" s="37"/>
      <c r="AAG44" s="37"/>
      <c r="AAH44" s="37"/>
      <c r="AAI44" s="37"/>
      <c r="AAJ44" s="37"/>
      <c r="AAK44" s="37"/>
      <c r="AAL44" s="37"/>
      <c r="AAM44" s="37"/>
      <c r="AAN44" s="37"/>
      <c r="AAO44" s="37"/>
      <c r="AAP44" s="37"/>
      <c r="AAQ44" s="37"/>
      <c r="AAR44" s="37"/>
      <c r="AAS44" s="37"/>
      <c r="AAT44" s="37"/>
      <c r="AAU44" s="37"/>
      <c r="AAV44" s="37"/>
      <c r="AAW44" s="37"/>
      <c r="AAX44" s="37"/>
      <c r="AAY44" s="37"/>
      <c r="AAZ44" s="37"/>
      <c r="ABA44" s="37"/>
      <c r="ABB44" s="37"/>
      <c r="ABC44" s="37"/>
      <c r="ABD44" s="37"/>
      <c r="ABE44" s="37"/>
      <c r="ABF44" s="37"/>
      <c r="ABG44" s="37"/>
      <c r="ABH44" s="37"/>
      <c r="ABI44" s="37"/>
      <c r="ABJ44" s="37"/>
      <c r="ABK44" s="37"/>
      <c r="ABL44" s="37"/>
      <c r="ABM44" s="37"/>
      <c r="ABN44" s="37"/>
      <c r="ABO44" s="37"/>
      <c r="ABP44" s="37"/>
      <c r="ABQ44" s="37"/>
      <c r="ABR44" s="37"/>
      <c r="ABS44" s="37"/>
      <c r="ABT44" s="37"/>
      <c r="ABU44" s="37"/>
      <c r="ABV44" s="37"/>
      <c r="ABW44" s="37"/>
      <c r="ABX44" s="37"/>
      <c r="ABY44" s="37"/>
      <c r="ABZ44" s="37"/>
      <c r="ACA44" s="37"/>
      <c r="ACB44" s="37"/>
      <c r="ACC44" s="37"/>
      <c r="ACD44" s="37"/>
      <c r="ACE44" s="37"/>
      <c r="ACF44" s="37"/>
      <c r="ACG44" s="37"/>
      <c r="ACH44" s="37"/>
      <c r="ACI44" s="37"/>
      <c r="ACJ44" s="37"/>
      <c r="ACK44" s="37"/>
      <c r="ACL44" s="37"/>
      <c r="ACM44" s="37"/>
      <c r="ACN44" s="37"/>
      <c r="ACO44" s="37"/>
      <c r="ACP44" s="37"/>
      <c r="ACQ44" s="37"/>
      <c r="ACR44" s="37"/>
      <c r="ACS44" s="37"/>
      <c r="ACT44" s="37"/>
      <c r="ACU44" s="37"/>
      <c r="ACV44" s="37"/>
      <c r="ACW44" s="37"/>
      <c r="ACX44" s="37"/>
      <c r="ACY44" s="37"/>
      <c r="ACZ44" s="37"/>
      <c r="ADA44" s="37"/>
      <c r="ADB44" s="37"/>
      <c r="ADC44" s="37"/>
      <c r="ADD44" s="37"/>
      <c r="ADE44" s="37"/>
      <c r="ADF44" s="37"/>
      <c r="ADG44" s="37"/>
      <c r="ADH44" s="37"/>
      <c r="ADI44" s="37"/>
      <c r="ADJ44" s="37"/>
      <c r="ADK44" s="37"/>
      <c r="ADL44" s="37"/>
      <c r="ADM44" s="37"/>
      <c r="ADN44" s="37"/>
      <c r="ADO44" s="37"/>
      <c r="ADP44" s="37"/>
      <c r="ADQ44" s="37"/>
      <c r="ADR44" s="37"/>
      <c r="ADS44" s="37"/>
      <c r="ADT44" s="37"/>
      <c r="ADU44" s="37"/>
      <c r="ADV44" s="37"/>
      <c r="ADW44" s="37"/>
      <c r="ADX44" s="37"/>
      <c r="ADY44" s="37"/>
      <c r="ADZ44" s="37"/>
      <c r="AEA44" s="37"/>
      <c r="AEB44" s="37"/>
      <c r="AEC44" s="37"/>
      <c r="AED44" s="37"/>
      <c r="AEE44" s="37"/>
      <c r="AEF44" s="37"/>
      <c r="AEG44" s="37"/>
      <c r="AEH44" s="37"/>
      <c r="AEI44" s="37"/>
      <c r="AEJ44" s="37"/>
      <c r="AEK44" s="37"/>
      <c r="AEL44" s="37"/>
      <c r="AEM44" s="37"/>
      <c r="AEN44" s="37"/>
      <c r="AEO44" s="37"/>
      <c r="AEP44" s="37"/>
      <c r="AEQ44" s="37"/>
      <c r="AER44" s="37"/>
      <c r="AES44" s="37"/>
      <c r="AET44" s="37"/>
      <c r="AEU44" s="37"/>
      <c r="AEV44" s="37"/>
      <c r="AEW44" s="37"/>
      <c r="AEX44" s="37"/>
      <c r="AEY44" s="37"/>
      <c r="AEZ44" s="37"/>
      <c r="AFA44" s="37"/>
      <c r="AFB44" s="37"/>
      <c r="AFC44" s="37"/>
      <c r="AFD44" s="37"/>
      <c r="AFE44" s="37"/>
      <c r="AFF44" s="37"/>
      <c r="AFG44" s="37"/>
      <c r="AFH44" s="37"/>
      <c r="AFI44" s="37"/>
      <c r="AFJ44" s="37"/>
      <c r="AFK44" s="37"/>
      <c r="AFL44" s="37"/>
      <c r="AFM44" s="37"/>
      <c r="AFN44" s="37"/>
      <c r="AFO44" s="37"/>
      <c r="AFP44" s="37"/>
      <c r="AFQ44" s="37"/>
      <c r="AFR44" s="37"/>
      <c r="AFS44" s="37"/>
      <c r="AFT44" s="37"/>
      <c r="AFU44" s="37"/>
      <c r="AFV44" s="37"/>
      <c r="AFW44" s="37"/>
      <c r="AFX44" s="37"/>
      <c r="AFY44" s="37"/>
      <c r="AFZ44" s="37"/>
      <c r="AGA44" s="37"/>
      <c r="AGB44" s="37"/>
      <c r="AGC44" s="37"/>
      <c r="AGD44" s="37"/>
      <c r="AGE44" s="37"/>
      <c r="AGF44" s="37"/>
      <c r="AGG44" s="37"/>
      <c r="AGH44" s="37"/>
      <c r="AGI44" s="37"/>
      <c r="AGJ44" s="37"/>
      <c r="AGK44" s="37"/>
      <c r="AGL44" s="37"/>
      <c r="AGM44" s="37"/>
      <c r="AGN44" s="37"/>
      <c r="AGO44" s="37"/>
      <c r="AGP44" s="37"/>
      <c r="AGQ44" s="37"/>
      <c r="AGR44" s="37"/>
      <c r="AGS44" s="37"/>
      <c r="AGT44" s="37"/>
      <c r="AGU44" s="37"/>
      <c r="AGV44" s="37"/>
      <c r="AGW44" s="37"/>
      <c r="AGX44" s="37"/>
      <c r="AGY44" s="37"/>
      <c r="AGZ44" s="37"/>
      <c r="AHA44" s="37"/>
      <c r="AHB44" s="37"/>
      <c r="AHC44" s="37"/>
      <c r="AHD44" s="37"/>
      <c r="AHE44" s="37"/>
      <c r="AHF44" s="37"/>
      <c r="AHG44" s="37"/>
      <c r="AHH44" s="37"/>
      <c r="AHI44" s="37"/>
      <c r="AHJ44" s="37"/>
      <c r="AHK44" s="37"/>
      <c r="AHL44" s="37"/>
      <c r="AHM44" s="37"/>
      <c r="AHN44" s="37"/>
      <c r="AHO44" s="37"/>
      <c r="AHP44" s="37"/>
      <c r="AHQ44" s="37"/>
      <c r="AHR44" s="37"/>
      <c r="AHS44" s="37"/>
      <c r="AHT44" s="37"/>
      <c r="AHU44" s="37"/>
      <c r="AHV44" s="37"/>
      <c r="AHW44" s="37"/>
      <c r="AHX44" s="37"/>
      <c r="AHY44" s="37"/>
      <c r="AHZ44" s="37"/>
      <c r="AIA44" s="37"/>
      <c r="AIB44" s="37"/>
      <c r="AIC44" s="37"/>
      <c r="AID44" s="37"/>
      <c r="AIE44" s="37"/>
      <c r="AIF44" s="37"/>
      <c r="AIG44" s="37"/>
      <c r="AIH44" s="37"/>
      <c r="AII44" s="37"/>
      <c r="AIJ44" s="37"/>
      <c r="AIK44" s="37"/>
      <c r="AIL44" s="37"/>
      <c r="AIM44" s="37"/>
      <c r="AIN44" s="37"/>
      <c r="AIO44" s="37"/>
      <c r="AIP44" s="37"/>
      <c r="AIQ44" s="37"/>
      <c r="AIR44" s="37"/>
      <c r="AIS44" s="37"/>
      <c r="AIT44" s="37"/>
      <c r="AIU44" s="37"/>
      <c r="AIV44" s="37"/>
      <c r="AIW44" s="37"/>
      <c r="AIX44" s="37"/>
      <c r="AIY44" s="37"/>
      <c r="AIZ44" s="37"/>
      <c r="AJA44" s="37"/>
      <c r="AJB44" s="37"/>
      <c r="AJC44" s="37"/>
      <c r="AJD44" s="37"/>
      <c r="AJE44" s="37"/>
      <c r="AJF44" s="37"/>
      <c r="AJG44" s="37"/>
      <c r="AJH44" s="37"/>
      <c r="AJI44" s="37"/>
      <c r="AJJ44" s="37"/>
      <c r="AJK44" s="37"/>
      <c r="AJL44" s="37"/>
      <c r="AJM44" s="37"/>
      <c r="AJN44" s="37"/>
      <c r="AJO44" s="37"/>
      <c r="AJP44" s="37"/>
      <c r="AJQ44" s="37"/>
      <c r="AJR44" s="37"/>
      <c r="AJS44" s="37"/>
      <c r="AJT44" s="37"/>
      <c r="AJU44" s="37"/>
      <c r="AJV44" s="37"/>
      <c r="AJW44" s="37"/>
      <c r="AJX44" s="37"/>
      <c r="AJY44" s="37"/>
      <c r="AJZ44" s="37"/>
      <c r="AKA44" s="37"/>
      <c r="AKB44" s="37"/>
      <c r="AKC44" s="37"/>
      <c r="AKD44" s="37"/>
      <c r="AKE44" s="37"/>
      <c r="AKF44" s="37"/>
      <c r="AKG44" s="37"/>
      <c r="AKH44" s="37"/>
      <c r="AKI44" s="37"/>
      <c r="AKJ44" s="37"/>
      <c r="AKK44" s="37"/>
      <c r="AKL44" s="37"/>
      <c r="AKM44" s="37"/>
      <c r="AKN44" s="37"/>
      <c r="AKO44" s="37"/>
      <c r="AKP44" s="37"/>
      <c r="AKQ44" s="37"/>
      <c r="AKR44" s="37"/>
      <c r="AKS44" s="37"/>
      <c r="AKT44" s="37"/>
      <c r="AKU44" s="37"/>
      <c r="AKV44" s="37"/>
      <c r="AKW44" s="37"/>
      <c r="AKX44" s="37"/>
      <c r="AKY44" s="37"/>
      <c r="AKZ44" s="37"/>
      <c r="ALA44" s="37"/>
      <c r="ALB44" s="37"/>
      <c r="ALC44" s="37"/>
      <c r="ALD44" s="37"/>
      <c r="ALE44" s="37"/>
      <c r="ALF44" s="37"/>
      <c r="ALG44" s="37"/>
      <c r="ALH44" s="37"/>
      <c r="ALI44" s="37"/>
      <c r="ALJ44" s="37"/>
      <c r="ALK44" s="37"/>
      <c r="ALL44" s="37"/>
      <c r="ALM44" s="37"/>
      <c r="ALN44" s="37"/>
      <c r="ALO44" s="37"/>
      <c r="ALP44" s="37"/>
      <c r="ALQ44" s="37"/>
      <c r="ALR44" s="37"/>
      <c r="ALS44" s="37"/>
      <c r="ALT44" s="37"/>
      <c r="ALU44" s="37"/>
      <c r="ALV44" s="37"/>
      <c r="ALW44" s="37"/>
      <c r="ALX44" s="37"/>
      <c r="ALY44" s="37"/>
      <c r="ALZ44" s="37"/>
      <c r="AMA44" s="37"/>
      <c r="AMB44" s="37"/>
      <c r="AMC44" s="37"/>
      <c r="AMD44" s="37"/>
      <c r="AME44" s="37"/>
      <c r="AMF44" s="37"/>
      <c r="AMG44" s="37"/>
      <c r="AMH44" s="37"/>
      <c r="AMI44" s="37"/>
      <c r="AMJ44" s="37"/>
      <c r="AMK44" s="37"/>
      <c r="AML44" s="37"/>
      <c r="AMM44" s="37"/>
      <c r="AMN44" s="37"/>
      <c r="AMO44" s="37"/>
      <c r="AMP44" s="37"/>
      <c r="AMQ44" s="37"/>
      <c r="AMR44" s="37"/>
      <c r="AMS44" s="37"/>
      <c r="AMT44" s="37"/>
      <c r="AMU44" s="37"/>
      <c r="AMV44" s="37"/>
      <c r="AMW44" s="37"/>
      <c r="AMX44" s="37"/>
      <c r="AMY44" s="37"/>
      <c r="AMZ44" s="37"/>
      <c r="ANA44" s="37"/>
      <c r="ANB44" s="37"/>
      <c r="ANC44" s="37"/>
      <c r="AND44" s="37"/>
      <c r="ANE44" s="37"/>
      <c r="ANF44" s="37"/>
      <c r="ANG44" s="37"/>
      <c r="ANH44" s="37"/>
      <c r="ANI44" s="37"/>
      <c r="ANJ44" s="37"/>
      <c r="ANK44" s="37"/>
      <c r="ANL44" s="37"/>
      <c r="ANM44" s="37"/>
      <c r="ANN44" s="37"/>
      <c r="ANO44" s="37"/>
      <c r="ANP44" s="37"/>
      <c r="ANQ44" s="37"/>
      <c r="ANR44" s="37"/>
      <c r="ANS44" s="37"/>
      <c r="ANT44" s="37"/>
      <c r="ANU44" s="37"/>
      <c r="ANV44" s="37"/>
      <c r="ANW44" s="37"/>
      <c r="ANX44" s="37"/>
      <c r="ANY44" s="37"/>
      <c r="ANZ44" s="37"/>
      <c r="AOA44" s="37"/>
      <c r="AOB44" s="37"/>
      <c r="AOC44" s="37"/>
      <c r="AOD44" s="37"/>
      <c r="AOE44" s="37"/>
      <c r="AOF44" s="37"/>
      <c r="AOG44" s="37"/>
      <c r="AOH44" s="37"/>
      <c r="AOI44" s="37"/>
      <c r="AOJ44" s="37"/>
      <c r="AOK44" s="37"/>
      <c r="AOL44" s="37"/>
      <c r="AOM44" s="37"/>
      <c r="AON44" s="37"/>
      <c r="AOO44" s="37"/>
      <c r="AOP44" s="37"/>
      <c r="AOQ44" s="37"/>
      <c r="AOR44" s="37"/>
      <c r="AOS44" s="37"/>
      <c r="AOT44" s="37"/>
      <c r="AOU44" s="37"/>
      <c r="AOV44" s="37"/>
      <c r="AOW44" s="37"/>
      <c r="AOX44" s="37"/>
      <c r="AOY44" s="37"/>
      <c r="AOZ44" s="37"/>
      <c r="APA44" s="37"/>
      <c r="APB44" s="37"/>
      <c r="APC44" s="37"/>
      <c r="APD44" s="37"/>
      <c r="APE44" s="37"/>
      <c r="APF44" s="37"/>
      <c r="APG44" s="37"/>
      <c r="APH44" s="37"/>
      <c r="API44" s="37"/>
      <c r="APJ44" s="37"/>
      <c r="APK44" s="37"/>
      <c r="APL44" s="37"/>
      <c r="APM44" s="37"/>
      <c r="APN44" s="37"/>
      <c r="APO44" s="37"/>
      <c r="APP44" s="37"/>
      <c r="APQ44" s="37"/>
      <c r="APR44" s="37"/>
      <c r="APS44" s="37"/>
      <c r="APT44" s="37"/>
      <c r="APU44" s="37"/>
      <c r="APV44" s="37"/>
      <c r="APW44" s="37"/>
      <c r="APX44" s="37"/>
      <c r="APY44" s="37"/>
      <c r="APZ44" s="37"/>
      <c r="AQA44" s="37"/>
      <c r="AQB44" s="37"/>
      <c r="AQC44" s="37"/>
      <c r="AQD44" s="37"/>
      <c r="AQE44" s="37"/>
      <c r="AQF44" s="37"/>
      <c r="AQG44" s="37"/>
      <c r="AQH44" s="37"/>
      <c r="AQI44" s="37"/>
      <c r="AQJ44" s="37"/>
      <c r="AQK44" s="37"/>
      <c r="AQL44" s="37"/>
      <c r="AQM44" s="37"/>
      <c r="AQN44" s="37"/>
      <c r="AQO44" s="37"/>
      <c r="AQP44" s="37"/>
      <c r="AQQ44" s="37"/>
      <c r="AQR44" s="37"/>
      <c r="AQS44" s="37"/>
      <c r="AQT44" s="37"/>
      <c r="AQU44" s="37"/>
      <c r="AQV44" s="37"/>
      <c r="AQW44" s="37"/>
      <c r="AQX44" s="37"/>
      <c r="AQY44" s="37"/>
      <c r="AQZ44" s="37"/>
      <c r="ARA44" s="37"/>
      <c r="ARB44" s="37"/>
      <c r="ARC44" s="37"/>
      <c r="ARD44" s="37"/>
      <c r="ARE44" s="37"/>
      <c r="ARF44" s="37"/>
      <c r="ARG44" s="37"/>
      <c r="ARH44" s="37"/>
      <c r="ARI44" s="37"/>
      <c r="ARJ44" s="37"/>
      <c r="ARK44" s="37"/>
      <c r="ARL44" s="37"/>
      <c r="ARM44" s="37"/>
      <c r="ARN44" s="37"/>
      <c r="ARO44" s="37"/>
      <c r="ARP44" s="37"/>
      <c r="ARQ44" s="37"/>
      <c r="ARR44" s="37"/>
      <c r="ARS44" s="37"/>
      <c r="ART44" s="37"/>
      <c r="ARU44" s="37"/>
      <c r="ARV44" s="37"/>
      <c r="ARW44" s="37"/>
      <c r="ARX44" s="37"/>
      <c r="ARY44" s="37"/>
      <c r="ARZ44" s="37"/>
      <c r="ASA44" s="37"/>
      <c r="ASB44" s="37"/>
      <c r="ASC44" s="37"/>
      <c r="ASD44" s="37"/>
      <c r="ASE44" s="37"/>
      <c r="ASF44" s="37"/>
      <c r="ASG44" s="37"/>
      <c r="ASH44" s="37"/>
      <c r="ASI44" s="37"/>
      <c r="ASJ44" s="37"/>
      <c r="ASK44" s="37"/>
      <c r="ASL44" s="37"/>
      <c r="ASM44" s="37"/>
      <c r="ASN44" s="37"/>
      <c r="ASO44" s="37"/>
      <c r="ASP44" s="37"/>
      <c r="ASQ44" s="37"/>
      <c r="ASR44" s="37"/>
      <c r="ASS44" s="37"/>
      <c r="AST44" s="37"/>
      <c r="ASU44" s="37"/>
      <c r="ASV44" s="37"/>
      <c r="ASW44" s="37"/>
      <c r="ASX44" s="37"/>
      <c r="ASY44" s="37"/>
      <c r="ASZ44" s="37"/>
      <c r="ATA44" s="37"/>
      <c r="ATB44" s="37"/>
      <c r="ATC44" s="37"/>
      <c r="ATD44" s="37"/>
      <c r="ATE44" s="37"/>
      <c r="ATF44" s="37"/>
      <c r="ATG44" s="37"/>
      <c r="ATH44" s="37"/>
      <c r="ATI44" s="37"/>
      <c r="ATJ44" s="37"/>
      <c r="ATK44" s="37"/>
      <c r="ATL44" s="37"/>
      <c r="ATM44" s="37"/>
      <c r="ATN44" s="37"/>
      <c r="ATO44" s="37"/>
      <c r="ATP44" s="37"/>
      <c r="ATQ44" s="37"/>
      <c r="ATR44" s="37"/>
      <c r="ATS44" s="37"/>
      <c r="ATT44" s="37"/>
      <c r="ATU44" s="37"/>
      <c r="ATV44" s="37"/>
      <c r="ATW44" s="37"/>
      <c r="ATX44" s="37"/>
      <c r="ATY44" s="37"/>
      <c r="ATZ44" s="37"/>
      <c r="AUA44" s="37"/>
      <c r="AUB44" s="37"/>
      <c r="AUC44" s="37"/>
      <c r="AUD44" s="37"/>
      <c r="AUE44" s="37"/>
      <c r="AUF44" s="37"/>
      <c r="AUG44" s="37"/>
      <c r="AUH44" s="37"/>
      <c r="AUI44" s="37"/>
      <c r="AUJ44" s="37"/>
      <c r="AUK44" s="37"/>
      <c r="AUL44" s="37"/>
      <c r="AUM44" s="37"/>
      <c r="AUN44" s="37"/>
      <c r="AUO44" s="37"/>
      <c r="AUP44" s="37"/>
      <c r="AUQ44" s="37"/>
      <c r="AUR44" s="37"/>
      <c r="AUS44" s="37"/>
      <c r="AUT44" s="37"/>
      <c r="AUU44" s="37"/>
      <c r="AUV44" s="37"/>
      <c r="AUW44" s="37"/>
      <c r="AUX44" s="37"/>
      <c r="AUY44" s="37"/>
      <c r="AUZ44" s="37"/>
      <c r="AVA44" s="37"/>
      <c r="AVB44" s="37"/>
      <c r="AVC44" s="37"/>
      <c r="AVD44" s="37"/>
      <c r="AVE44" s="37"/>
      <c r="AVF44" s="37"/>
      <c r="AVG44" s="37"/>
      <c r="AVH44" s="37"/>
      <c r="AVI44" s="37"/>
      <c r="AVJ44" s="37"/>
      <c r="AVK44" s="37"/>
      <c r="AVL44" s="37"/>
      <c r="AVM44" s="37"/>
      <c r="AVN44" s="37"/>
      <c r="AVO44" s="37"/>
      <c r="AVP44" s="37"/>
      <c r="AVQ44" s="37"/>
      <c r="AVR44" s="37"/>
      <c r="AVS44" s="37"/>
      <c r="AVT44" s="37"/>
      <c r="AVU44" s="37"/>
      <c r="AVV44" s="37"/>
      <c r="AVW44" s="37"/>
      <c r="AVX44" s="37"/>
      <c r="AVY44" s="37"/>
      <c r="AVZ44" s="37"/>
      <c r="AWA44" s="37"/>
      <c r="AWB44" s="37"/>
      <c r="AWC44" s="37"/>
      <c r="AWD44" s="37"/>
      <c r="AWE44" s="37"/>
      <c r="AWF44" s="37"/>
      <c r="AWG44" s="37"/>
      <c r="AWH44" s="37"/>
      <c r="AWI44" s="37"/>
      <c r="AWJ44" s="37"/>
      <c r="AWK44" s="37"/>
      <c r="AWL44" s="37"/>
      <c r="AWM44" s="37"/>
      <c r="AWN44" s="37"/>
      <c r="AWO44" s="37"/>
      <c r="AWP44" s="37"/>
      <c r="AWQ44" s="37"/>
      <c r="AWR44" s="37"/>
      <c r="AWS44" s="37"/>
      <c r="AWT44" s="37"/>
      <c r="AWU44" s="37"/>
      <c r="AWV44" s="37"/>
      <c r="AWW44" s="37"/>
      <c r="AWX44" s="37"/>
      <c r="AWY44" s="37"/>
      <c r="AWZ44" s="37"/>
      <c r="AXA44" s="37"/>
      <c r="AXB44" s="37"/>
      <c r="AXC44" s="37"/>
      <c r="AXD44" s="37"/>
      <c r="AXE44" s="37"/>
      <c r="AXF44" s="37"/>
      <c r="AXG44" s="37"/>
      <c r="AXH44" s="37"/>
      <c r="AXI44" s="37"/>
      <c r="AXJ44" s="37"/>
      <c r="AXK44" s="37"/>
      <c r="AXL44" s="37"/>
      <c r="AXM44" s="37"/>
      <c r="AXN44" s="37"/>
    </row>
    <row r="45" spans="1:1314" s="15" customFormat="1" ht="13.8">
      <c r="A45" s="194"/>
      <c r="C45" s="42"/>
      <c r="D45" s="154"/>
      <c r="E45" s="159"/>
      <c r="F45" s="154"/>
      <c r="G45" s="154"/>
      <c r="H45" s="155">
        <f t="shared" si="31"/>
        <v>0</v>
      </c>
      <c r="I45" s="156"/>
      <c r="J45" s="155">
        <f t="shared" si="32"/>
        <v>0</v>
      </c>
      <c r="K45" s="161"/>
      <c r="L45" s="155">
        <f t="shared" si="33"/>
        <v>0</v>
      </c>
      <c r="M45" s="161"/>
      <c r="N45" s="162">
        <f t="shared" si="27"/>
        <v>0</v>
      </c>
      <c r="O45" s="158"/>
      <c r="P45" s="163"/>
      <c r="Q45" s="194"/>
      <c r="S45" s="37"/>
      <c r="T45" s="37"/>
      <c r="U45" s="37"/>
      <c r="V45" s="37"/>
      <c r="W45" s="37"/>
      <c r="X45" s="37"/>
      <c r="Y45" s="37"/>
      <c r="Z45" s="37"/>
      <c r="AA45" s="37"/>
      <c r="AB45" s="36">
        <f t="shared" si="28"/>
        <v>0</v>
      </c>
      <c r="AC45" s="35">
        <f t="shared" si="34"/>
        <v>0</v>
      </c>
      <c r="AD45" s="35">
        <f t="shared" si="35"/>
        <v>0</v>
      </c>
      <c r="AE45" s="35">
        <f t="shared" si="29"/>
        <v>0</v>
      </c>
      <c r="AF45" s="35">
        <f t="shared" si="36"/>
        <v>0</v>
      </c>
      <c r="AG45" s="35">
        <f>IF('Interactive Analysis Tool'!$C$27="X",0,'Session Reconciliation Summary'!H45*0.005)</f>
        <v>0</v>
      </c>
      <c r="AH45" s="35">
        <f t="shared" si="30"/>
        <v>0</v>
      </c>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c r="IX45" s="37"/>
      <c r="IY45" s="37"/>
      <c r="IZ45" s="37"/>
      <c r="JA45" s="37"/>
      <c r="JB45" s="37"/>
      <c r="JC45" s="37"/>
      <c r="JD45" s="37"/>
      <c r="JE45" s="37"/>
      <c r="JF45" s="37"/>
      <c r="JG45" s="37"/>
      <c r="JH45" s="37"/>
      <c r="JI45" s="37"/>
      <c r="JJ45" s="37"/>
      <c r="JK45" s="37"/>
      <c r="JL45" s="37"/>
      <c r="JM45" s="37"/>
      <c r="JN45" s="37"/>
      <c r="JO45" s="37"/>
      <c r="JP45" s="37"/>
      <c r="JQ45" s="37"/>
      <c r="JR45" s="37"/>
      <c r="JS45" s="37"/>
      <c r="JT45" s="37"/>
      <c r="JU45" s="37"/>
      <c r="JV45" s="37"/>
      <c r="JW45" s="37"/>
      <c r="JX45" s="37"/>
      <c r="JY45" s="37"/>
      <c r="JZ45" s="37"/>
      <c r="KA45" s="37"/>
      <c r="KB45" s="37"/>
      <c r="KC45" s="37"/>
      <c r="KD45" s="37"/>
      <c r="KE45" s="37"/>
      <c r="KF45" s="37"/>
      <c r="KG45" s="37"/>
      <c r="KH45" s="37"/>
      <c r="KI45" s="37"/>
      <c r="KJ45" s="37"/>
      <c r="KK45" s="37"/>
      <c r="KL45" s="37"/>
      <c r="KM45" s="37"/>
      <c r="KN45" s="37"/>
      <c r="KO45" s="37"/>
      <c r="KP45" s="37"/>
      <c r="KQ45" s="37"/>
      <c r="KR45" s="37"/>
      <c r="KS45" s="37"/>
      <c r="KT45" s="37"/>
      <c r="KU45" s="37"/>
      <c r="KV45" s="37"/>
      <c r="KW45" s="37"/>
      <c r="KX45" s="37"/>
      <c r="KY45" s="37"/>
      <c r="KZ45" s="37"/>
      <c r="LA45" s="37"/>
      <c r="LB45" s="37"/>
      <c r="LC45" s="37"/>
      <c r="LD45" s="37"/>
      <c r="LE45" s="37"/>
      <c r="LF45" s="37"/>
      <c r="LG45" s="37"/>
      <c r="LH45" s="37"/>
      <c r="LI45" s="37"/>
      <c r="LJ45" s="37"/>
      <c r="LK45" s="37"/>
      <c r="LL45" s="37"/>
      <c r="LM45" s="37"/>
      <c r="LN45" s="37"/>
      <c r="LO45" s="37"/>
      <c r="LP45" s="37"/>
      <c r="LQ45" s="37"/>
      <c r="LR45" s="37"/>
      <c r="LS45" s="37"/>
      <c r="LT45" s="37"/>
      <c r="LU45" s="37"/>
      <c r="LV45" s="37"/>
      <c r="LW45" s="37"/>
      <c r="LX45" s="37"/>
      <c r="LY45" s="37"/>
      <c r="LZ45" s="37"/>
      <c r="MA45" s="37"/>
      <c r="MB45" s="37"/>
      <c r="MC45" s="37"/>
      <c r="MD45" s="37"/>
      <c r="ME45" s="37"/>
      <c r="MF45" s="37"/>
      <c r="MG45" s="37"/>
      <c r="MH45" s="37"/>
      <c r="MI45" s="37"/>
      <c r="MJ45" s="37"/>
      <c r="MK45" s="37"/>
      <c r="ML45" s="37"/>
      <c r="MM45" s="37"/>
      <c r="MN45" s="37"/>
      <c r="MO45" s="37"/>
      <c r="MP45" s="37"/>
      <c r="MQ45" s="37"/>
      <c r="MR45" s="37"/>
      <c r="MS45" s="37"/>
      <c r="MT45" s="37"/>
      <c r="MU45" s="37"/>
      <c r="MV45" s="37"/>
      <c r="MW45" s="37"/>
      <c r="MX45" s="37"/>
      <c r="MY45" s="37"/>
      <c r="MZ45" s="37"/>
      <c r="NA45" s="37"/>
      <c r="NB45" s="37"/>
      <c r="NC45" s="37"/>
      <c r="ND45" s="37"/>
      <c r="NE45" s="37"/>
      <c r="NF45" s="37"/>
      <c r="NG45" s="37"/>
      <c r="NH45" s="37"/>
      <c r="NI45" s="37"/>
      <c r="NJ45" s="37"/>
      <c r="NK45" s="37"/>
      <c r="NL45" s="37"/>
      <c r="NM45" s="37"/>
      <c r="NN45" s="37"/>
      <c r="NO45" s="37"/>
      <c r="NP45" s="37"/>
      <c r="NQ45" s="37"/>
      <c r="NR45" s="37"/>
      <c r="NS45" s="37"/>
      <c r="NT45" s="37"/>
      <c r="NU45" s="37"/>
      <c r="NV45" s="37"/>
      <c r="NW45" s="37"/>
      <c r="NX45" s="37"/>
      <c r="NY45" s="37"/>
      <c r="NZ45" s="37"/>
      <c r="OA45" s="37"/>
      <c r="OB45" s="37"/>
      <c r="OC45" s="37"/>
      <c r="OD45" s="37"/>
      <c r="OE45" s="37"/>
      <c r="OF45" s="37"/>
      <c r="OG45" s="37"/>
      <c r="OH45" s="37"/>
      <c r="OI45" s="37"/>
      <c r="OJ45" s="37"/>
      <c r="OK45" s="37"/>
      <c r="OL45" s="37"/>
      <c r="OM45" s="37"/>
      <c r="ON45" s="37"/>
      <c r="OO45" s="37"/>
      <c r="OP45" s="37"/>
      <c r="OQ45" s="37"/>
      <c r="OR45" s="37"/>
      <c r="OS45" s="37"/>
      <c r="OT45" s="37"/>
      <c r="OU45" s="37"/>
      <c r="OV45" s="37"/>
      <c r="OW45" s="37"/>
      <c r="OX45" s="37"/>
      <c r="OY45" s="37"/>
      <c r="OZ45" s="37"/>
      <c r="PA45" s="37"/>
      <c r="PB45" s="37"/>
      <c r="PC45" s="37"/>
      <c r="PD45" s="37"/>
      <c r="PE45" s="37"/>
      <c r="PF45" s="37"/>
      <c r="PG45" s="37"/>
      <c r="PH45" s="37"/>
      <c r="PI45" s="37"/>
      <c r="PJ45" s="37"/>
      <c r="PK45" s="37"/>
      <c r="PL45" s="37"/>
      <c r="PM45" s="37"/>
      <c r="PN45" s="37"/>
      <c r="PO45" s="37"/>
      <c r="PP45" s="37"/>
      <c r="PQ45" s="37"/>
      <c r="PR45" s="37"/>
      <c r="PS45" s="37"/>
      <c r="PT45" s="37"/>
      <c r="PU45" s="37"/>
      <c r="PV45" s="37"/>
      <c r="PW45" s="37"/>
      <c r="PX45" s="37"/>
      <c r="PY45" s="37"/>
      <c r="PZ45" s="37"/>
      <c r="QA45" s="37"/>
      <c r="QB45" s="37"/>
      <c r="QC45" s="37"/>
      <c r="QD45" s="37"/>
      <c r="QE45" s="37"/>
      <c r="QF45" s="37"/>
      <c r="QG45" s="37"/>
      <c r="QH45" s="37"/>
      <c r="QI45" s="37"/>
      <c r="QJ45" s="37"/>
      <c r="QK45" s="37"/>
      <c r="QL45" s="37"/>
      <c r="QM45" s="37"/>
      <c r="QN45" s="37"/>
      <c r="QO45" s="37"/>
      <c r="QP45" s="37"/>
      <c r="QQ45" s="37"/>
      <c r="QR45" s="37"/>
      <c r="QS45" s="37"/>
      <c r="QT45" s="37"/>
      <c r="QU45" s="37"/>
      <c r="QV45" s="37"/>
      <c r="QW45" s="37"/>
      <c r="QX45" s="37"/>
      <c r="QY45" s="37"/>
      <c r="QZ45" s="37"/>
      <c r="RA45" s="37"/>
      <c r="RB45" s="37"/>
      <c r="RC45" s="37"/>
      <c r="RD45" s="37"/>
      <c r="RE45" s="37"/>
      <c r="RF45" s="37"/>
      <c r="RG45" s="37"/>
      <c r="RH45" s="37"/>
      <c r="RI45" s="37"/>
      <c r="RJ45" s="37"/>
      <c r="RK45" s="37"/>
      <c r="RL45" s="37"/>
      <c r="RM45" s="37"/>
      <c r="RN45" s="37"/>
      <c r="RO45" s="37"/>
      <c r="RP45" s="37"/>
      <c r="RQ45" s="37"/>
      <c r="RR45" s="37"/>
      <c r="RS45" s="37"/>
      <c r="RT45" s="37"/>
      <c r="RU45" s="37"/>
      <c r="RV45" s="37"/>
      <c r="RW45" s="37"/>
      <c r="RX45" s="37"/>
      <c r="RY45" s="37"/>
      <c r="RZ45" s="37"/>
      <c r="SA45" s="37"/>
      <c r="SB45" s="37"/>
      <c r="SC45" s="37"/>
      <c r="SD45" s="37"/>
      <c r="SE45" s="37"/>
      <c r="SF45" s="37"/>
      <c r="SG45" s="37"/>
      <c r="SH45" s="37"/>
      <c r="SI45" s="37"/>
      <c r="SJ45" s="37"/>
      <c r="SK45" s="37"/>
      <c r="SL45" s="37"/>
      <c r="SM45" s="37"/>
      <c r="SN45" s="37"/>
      <c r="SO45" s="37"/>
      <c r="SP45" s="37"/>
      <c r="SQ45" s="37"/>
      <c r="SR45" s="37"/>
      <c r="SS45" s="37"/>
      <c r="ST45" s="37"/>
      <c r="SU45" s="37"/>
      <c r="SV45" s="37"/>
      <c r="SW45" s="37"/>
      <c r="SX45" s="37"/>
      <c r="SY45" s="37"/>
      <c r="SZ45" s="37"/>
      <c r="TA45" s="37"/>
      <c r="TB45" s="37"/>
      <c r="TC45" s="37"/>
      <c r="TD45" s="37"/>
      <c r="TE45" s="37"/>
      <c r="TF45" s="37"/>
      <c r="TG45" s="37"/>
      <c r="TH45" s="37"/>
      <c r="TI45" s="37"/>
      <c r="TJ45" s="37"/>
      <c r="TK45" s="37"/>
      <c r="TL45" s="37"/>
      <c r="TM45" s="37"/>
      <c r="TN45" s="37"/>
      <c r="TO45" s="37"/>
      <c r="TP45" s="37"/>
      <c r="TQ45" s="37"/>
      <c r="TR45" s="37"/>
      <c r="TS45" s="37"/>
      <c r="TT45" s="37"/>
      <c r="TU45" s="37"/>
      <c r="TV45" s="37"/>
      <c r="TW45" s="37"/>
      <c r="TX45" s="37"/>
      <c r="TY45" s="37"/>
      <c r="TZ45" s="37"/>
      <c r="UA45" s="37"/>
      <c r="UB45" s="37"/>
      <c r="UC45" s="37"/>
      <c r="UD45" s="37"/>
      <c r="UE45" s="37"/>
      <c r="UF45" s="37"/>
      <c r="UG45" s="37"/>
      <c r="UH45" s="37"/>
      <c r="UI45" s="37"/>
      <c r="UJ45" s="37"/>
      <c r="UK45" s="37"/>
      <c r="UL45" s="37"/>
      <c r="UM45" s="37"/>
      <c r="UN45" s="37"/>
      <c r="UO45" s="37"/>
      <c r="UP45" s="37"/>
      <c r="UQ45" s="37"/>
      <c r="UR45" s="37"/>
      <c r="US45" s="37"/>
      <c r="UT45" s="37"/>
      <c r="UU45" s="37"/>
      <c r="UV45" s="37"/>
      <c r="UW45" s="37"/>
      <c r="UX45" s="37"/>
      <c r="UY45" s="37"/>
      <c r="UZ45" s="37"/>
      <c r="VA45" s="37"/>
      <c r="VB45" s="37"/>
      <c r="VC45" s="37"/>
      <c r="VD45" s="37"/>
      <c r="VE45" s="37"/>
      <c r="VF45" s="37"/>
      <c r="VG45" s="37"/>
      <c r="VH45" s="37"/>
      <c r="VI45" s="37"/>
      <c r="VJ45" s="37"/>
      <c r="VK45" s="37"/>
      <c r="VL45" s="37"/>
      <c r="VM45" s="37"/>
      <c r="VN45" s="37"/>
      <c r="VO45" s="37"/>
      <c r="VP45" s="37"/>
      <c r="VQ45" s="37"/>
      <c r="VR45" s="37"/>
      <c r="VS45" s="37"/>
      <c r="VT45" s="37"/>
      <c r="VU45" s="37"/>
      <c r="VV45" s="37"/>
      <c r="VW45" s="37"/>
      <c r="VX45" s="37"/>
      <c r="VY45" s="37"/>
      <c r="VZ45" s="37"/>
      <c r="WA45" s="37"/>
      <c r="WB45" s="37"/>
      <c r="WC45" s="37"/>
      <c r="WD45" s="37"/>
      <c r="WE45" s="37"/>
      <c r="WF45" s="37"/>
      <c r="WG45" s="37"/>
      <c r="WH45" s="37"/>
      <c r="WI45" s="37"/>
      <c r="WJ45" s="37"/>
      <c r="WK45" s="37"/>
      <c r="WL45" s="37"/>
      <c r="WM45" s="37"/>
      <c r="WN45" s="37"/>
      <c r="WO45" s="37"/>
      <c r="WP45" s="37"/>
      <c r="WQ45" s="37"/>
      <c r="WR45" s="37"/>
      <c r="WS45" s="37"/>
      <c r="WT45" s="37"/>
      <c r="WU45" s="37"/>
      <c r="WV45" s="37"/>
      <c r="WW45" s="37"/>
      <c r="WX45" s="37"/>
      <c r="WY45" s="37"/>
      <c r="WZ45" s="37"/>
      <c r="XA45" s="37"/>
      <c r="XB45" s="37"/>
      <c r="XC45" s="37"/>
      <c r="XD45" s="37"/>
      <c r="XE45" s="37"/>
      <c r="XF45" s="37"/>
      <c r="XG45" s="37"/>
      <c r="XH45" s="37"/>
      <c r="XI45" s="37"/>
      <c r="XJ45" s="37"/>
      <c r="XK45" s="37"/>
      <c r="XL45" s="37"/>
      <c r="XM45" s="37"/>
      <c r="XN45" s="37"/>
      <c r="XO45" s="37"/>
      <c r="XP45" s="37"/>
      <c r="XQ45" s="37"/>
      <c r="XR45" s="37"/>
      <c r="XS45" s="37"/>
      <c r="XT45" s="37"/>
      <c r="XU45" s="37"/>
      <c r="XV45" s="37"/>
      <c r="XW45" s="37"/>
      <c r="XX45" s="37"/>
      <c r="XY45" s="37"/>
      <c r="XZ45" s="37"/>
      <c r="YA45" s="37"/>
      <c r="YB45" s="37"/>
      <c r="YC45" s="37"/>
      <c r="YD45" s="37"/>
      <c r="YE45" s="37"/>
      <c r="YF45" s="37"/>
      <c r="YG45" s="37"/>
      <c r="YH45" s="37"/>
      <c r="YI45" s="37"/>
      <c r="YJ45" s="37"/>
      <c r="YK45" s="37"/>
      <c r="YL45" s="37"/>
      <c r="YM45" s="37"/>
      <c r="YN45" s="37"/>
      <c r="YO45" s="37"/>
      <c r="YP45" s="37"/>
      <c r="YQ45" s="37"/>
      <c r="YR45" s="37"/>
      <c r="YS45" s="37"/>
      <c r="YT45" s="37"/>
      <c r="YU45" s="37"/>
      <c r="YV45" s="37"/>
      <c r="YW45" s="37"/>
      <c r="YX45" s="37"/>
      <c r="YY45" s="37"/>
      <c r="YZ45" s="37"/>
      <c r="ZA45" s="37"/>
      <c r="ZB45" s="37"/>
      <c r="ZC45" s="37"/>
      <c r="ZD45" s="37"/>
      <c r="ZE45" s="37"/>
      <c r="ZF45" s="37"/>
      <c r="ZG45" s="37"/>
      <c r="ZH45" s="37"/>
      <c r="ZI45" s="37"/>
      <c r="ZJ45" s="37"/>
      <c r="ZK45" s="37"/>
      <c r="ZL45" s="37"/>
      <c r="ZM45" s="37"/>
      <c r="ZN45" s="37"/>
      <c r="ZO45" s="37"/>
      <c r="ZP45" s="37"/>
      <c r="ZQ45" s="37"/>
      <c r="ZR45" s="37"/>
      <c r="ZS45" s="37"/>
      <c r="ZT45" s="37"/>
      <c r="ZU45" s="37"/>
      <c r="ZV45" s="37"/>
      <c r="ZW45" s="37"/>
      <c r="ZX45" s="37"/>
      <c r="ZY45" s="37"/>
      <c r="ZZ45" s="37"/>
      <c r="AAA45" s="37"/>
      <c r="AAB45" s="37"/>
      <c r="AAC45" s="37"/>
      <c r="AAD45" s="37"/>
      <c r="AAE45" s="37"/>
      <c r="AAF45" s="37"/>
      <c r="AAG45" s="37"/>
      <c r="AAH45" s="37"/>
      <c r="AAI45" s="37"/>
      <c r="AAJ45" s="37"/>
      <c r="AAK45" s="37"/>
      <c r="AAL45" s="37"/>
      <c r="AAM45" s="37"/>
      <c r="AAN45" s="37"/>
      <c r="AAO45" s="37"/>
      <c r="AAP45" s="37"/>
      <c r="AAQ45" s="37"/>
      <c r="AAR45" s="37"/>
      <c r="AAS45" s="37"/>
      <c r="AAT45" s="37"/>
      <c r="AAU45" s="37"/>
      <c r="AAV45" s="37"/>
      <c r="AAW45" s="37"/>
      <c r="AAX45" s="37"/>
      <c r="AAY45" s="37"/>
      <c r="AAZ45" s="37"/>
      <c r="ABA45" s="37"/>
      <c r="ABB45" s="37"/>
      <c r="ABC45" s="37"/>
      <c r="ABD45" s="37"/>
      <c r="ABE45" s="37"/>
      <c r="ABF45" s="37"/>
      <c r="ABG45" s="37"/>
      <c r="ABH45" s="37"/>
      <c r="ABI45" s="37"/>
      <c r="ABJ45" s="37"/>
      <c r="ABK45" s="37"/>
      <c r="ABL45" s="37"/>
      <c r="ABM45" s="37"/>
      <c r="ABN45" s="37"/>
      <c r="ABO45" s="37"/>
      <c r="ABP45" s="37"/>
      <c r="ABQ45" s="37"/>
      <c r="ABR45" s="37"/>
      <c r="ABS45" s="37"/>
      <c r="ABT45" s="37"/>
      <c r="ABU45" s="37"/>
      <c r="ABV45" s="37"/>
      <c r="ABW45" s="37"/>
      <c r="ABX45" s="37"/>
      <c r="ABY45" s="37"/>
      <c r="ABZ45" s="37"/>
      <c r="ACA45" s="37"/>
      <c r="ACB45" s="37"/>
      <c r="ACC45" s="37"/>
      <c r="ACD45" s="37"/>
      <c r="ACE45" s="37"/>
      <c r="ACF45" s="37"/>
      <c r="ACG45" s="37"/>
      <c r="ACH45" s="37"/>
      <c r="ACI45" s="37"/>
      <c r="ACJ45" s="37"/>
      <c r="ACK45" s="37"/>
      <c r="ACL45" s="37"/>
      <c r="ACM45" s="37"/>
      <c r="ACN45" s="37"/>
      <c r="ACO45" s="37"/>
      <c r="ACP45" s="37"/>
      <c r="ACQ45" s="37"/>
      <c r="ACR45" s="37"/>
      <c r="ACS45" s="37"/>
      <c r="ACT45" s="37"/>
      <c r="ACU45" s="37"/>
      <c r="ACV45" s="37"/>
      <c r="ACW45" s="37"/>
      <c r="ACX45" s="37"/>
      <c r="ACY45" s="37"/>
      <c r="ACZ45" s="37"/>
      <c r="ADA45" s="37"/>
      <c r="ADB45" s="37"/>
      <c r="ADC45" s="37"/>
      <c r="ADD45" s="37"/>
      <c r="ADE45" s="37"/>
      <c r="ADF45" s="37"/>
      <c r="ADG45" s="37"/>
      <c r="ADH45" s="37"/>
      <c r="ADI45" s="37"/>
      <c r="ADJ45" s="37"/>
      <c r="ADK45" s="37"/>
      <c r="ADL45" s="37"/>
      <c r="ADM45" s="37"/>
      <c r="ADN45" s="37"/>
      <c r="ADO45" s="37"/>
      <c r="ADP45" s="37"/>
      <c r="ADQ45" s="37"/>
      <c r="ADR45" s="37"/>
      <c r="ADS45" s="37"/>
      <c r="ADT45" s="37"/>
      <c r="ADU45" s="37"/>
      <c r="ADV45" s="37"/>
      <c r="ADW45" s="37"/>
      <c r="ADX45" s="37"/>
      <c r="ADY45" s="37"/>
      <c r="ADZ45" s="37"/>
      <c r="AEA45" s="37"/>
      <c r="AEB45" s="37"/>
      <c r="AEC45" s="37"/>
      <c r="AED45" s="37"/>
      <c r="AEE45" s="37"/>
      <c r="AEF45" s="37"/>
      <c r="AEG45" s="37"/>
      <c r="AEH45" s="37"/>
      <c r="AEI45" s="37"/>
      <c r="AEJ45" s="37"/>
      <c r="AEK45" s="37"/>
      <c r="AEL45" s="37"/>
      <c r="AEM45" s="37"/>
      <c r="AEN45" s="37"/>
      <c r="AEO45" s="37"/>
      <c r="AEP45" s="37"/>
      <c r="AEQ45" s="37"/>
      <c r="AER45" s="37"/>
      <c r="AES45" s="37"/>
      <c r="AET45" s="37"/>
      <c r="AEU45" s="37"/>
      <c r="AEV45" s="37"/>
      <c r="AEW45" s="37"/>
      <c r="AEX45" s="37"/>
      <c r="AEY45" s="37"/>
      <c r="AEZ45" s="37"/>
      <c r="AFA45" s="37"/>
      <c r="AFB45" s="37"/>
      <c r="AFC45" s="37"/>
      <c r="AFD45" s="37"/>
      <c r="AFE45" s="37"/>
      <c r="AFF45" s="37"/>
      <c r="AFG45" s="37"/>
      <c r="AFH45" s="37"/>
      <c r="AFI45" s="37"/>
      <c r="AFJ45" s="37"/>
      <c r="AFK45" s="37"/>
      <c r="AFL45" s="37"/>
      <c r="AFM45" s="37"/>
      <c r="AFN45" s="37"/>
      <c r="AFO45" s="37"/>
      <c r="AFP45" s="37"/>
      <c r="AFQ45" s="37"/>
      <c r="AFR45" s="37"/>
      <c r="AFS45" s="37"/>
      <c r="AFT45" s="37"/>
      <c r="AFU45" s="37"/>
      <c r="AFV45" s="37"/>
      <c r="AFW45" s="37"/>
      <c r="AFX45" s="37"/>
      <c r="AFY45" s="37"/>
      <c r="AFZ45" s="37"/>
      <c r="AGA45" s="37"/>
      <c r="AGB45" s="37"/>
      <c r="AGC45" s="37"/>
      <c r="AGD45" s="37"/>
      <c r="AGE45" s="37"/>
      <c r="AGF45" s="37"/>
      <c r="AGG45" s="37"/>
      <c r="AGH45" s="37"/>
      <c r="AGI45" s="37"/>
      <c r="AGJ45" s="37"/>
      <c r="AGK45" s="37"/>
      <c r="AGL45" s="37"/>
      <c r="AGM45" s="37"/>
      <c r="AGN45" s="37"/>
      <c r="AGO45" s="37"/>
      <c r="AGP45" s="37"/>
      <c r="AGQ45" s="37"/>
      <c r="AGR45" s="37"/>
      <c r="AGS45" s="37"/>
      <c r="AGT45" s="37"/>
      <c r="AGU45" s="37"/>
      <c r="AGV45" s="37"/>
      <c r="AGW45" s="37"/>
      <c r="AGX45" s="37"/>
      <c r="AGY45" s="37"/>
      <c r="AGZ45" s="37"/>
      <c r="AHA45" s="37"/>
      <c r="AHB45" s="37"/>
      <c r="AHC45" s="37"/>
      <c r="AHD45" s="37"/>
      <c r="AHE45" s="37"/>
      <c r="AHF45" s="37"/>
      <c r="AHG45" s="37"/>
      <c r="AHH45" s="37"/>
      <c r="AHI45" s="37"/>
      <c r="AHJ45" s="37"/>
      <c r="AHK45" s="37"/>
      <c r="AHL45" s="37"/>
      <c r="AHM45" s="37"/>
      <c r="AHN45" s="37"/>
      <c r="AHO45" s="37"/>
      <c r="AHP45" s="37"/>
      <c r="AHQ45" s="37"/>
      <c r="AHR45" s="37"/>
      <c r="AHS45" s="37"/>
      <c r="AHT45" s="37"/>
      <c r="AHU45" s="37"/>
      <c r="AHV45" s="37"/>
      <c r="AHW45" s="37"/>
      <c r="AHX45" s="37"/>
      <c r="AHY45" s="37"/>
      <c r="AHZ45" s="37"/>
      <c r="AIA45" s="37"/>
      <c r="AIB45" s="37"/>
      <c r="AIC45" s="37"/>
      <c r="AID45" s="37"/>
      <c r="AIE45" s="37"/>
      <c r="AIF45" s="37"/>
      <c r="AIG45" s="37"/>
      <c r="AIH45" s="37"/>
      <c r="AII45" s="37"/>
      <c r="AIJ45" s="37"/>
      <c r="AIK45" s="37"/>
      <c r="AIL45" s="37"/>
      <c r="AIM45" s="37"/>
      <c r="AIN45" s="37"/>
      <c r="AIO45" s="37"/>
      <c r="AIP45" s="37"/>
      <c r="AIQ45" s="37"/>
      <c r="AIR45" s="37"/>
      <c r="AIS45" s="37"/>
      <c r="AIT45" s="37"/>
      <c r="AIU45" s="37"/>
      <c r="AIV45" s="37"/>
      <c r="AIW45" s="37"/>
      <c r="AIX45" s="37"/>
      <c r="AIY45" s="37"/>
      <c r="AIZ45" s="37"/>
      <c r="AJA45" s="37"/>
      <c r="AJB45" s="37"/>
      <c r="AJC45" s="37"/>
      <c r="AJD45" s="37"/>
      <c r="AJE45" s="37"/>
      <c r="AJF45" s="37"/>
      <c r="AJG45" s="37"/>
      <c r="AJH45" s="37"/>
      <c r="AJI45" s="37"/>
      <c r="AJJ45" s="37"/>
      <c r="AJK45" s="37"/>
      <c r="AJL45" s="37"/>
      <c r="AJM45" s="37"/>
      <c r="AJN45" s="37"/>
      <c r="AJO45" s="37"/>
      <c r="AJP45" s="37"/>
      <c r="AJQ45" s="37"/>
      <c r="AJR45" s="37"/>
      <c r="AJS45" s="37"/>
      <c r="AJT45" s="37"/>
      <c r="AJU45" s="37"/>
      <c r="AJV45" s="37"/>
      <c r="AJW45" s="37"/>
      <c r="AJX45" s="37"/>
      <c r="AJY45" s="37"/>
      <c r="AJZ45" s="37"/>
      <c r="AKA45" s="37"/>
      <c r="AKB45" s="37"/>
      <c r="AKC45" s="37"/>
      <c r="AKD45" s="37"/>
      <c r="AKE45" s="37"/>
      <c r="AKF45" s="37"/>
      <c r="AKG45" s="37"/>
      <c r="AKH45" s="37"/>
      <c r="AKI45" s="37"/>
      <c r="AKJ45" s="37"/>
      <c r="AKK45" s="37"/>
      <c r="AKL45" s="37"/>
      <c r="AKM45" s="37"/>
      <c r="AKN45" s="37"/>
      <c r="AKO45" s="37"/>
      <c r="AKP45" s="37"/>
      <c r="AKQ45" s="37"/>
      <c r="AKR45" s="37"/>
      <c r="AKS45" s="37"/>
      <c r="AKT45" s="37"/>
      <c r="AKU45" s="37"/>
      <c r="AKV45" s="37"/>
      <c r="AKW45" s="37"/>
      <c r="AKX45" s="37"/>
      <c r="AKY45" s="37"/>
      <c r="AKZ45" s="37"/>
      <c r="ALA45" s="37"/>
      <c r="ALB45" s="37"/>
      <c r="ALC45" s="37"/>
      <c r="ALD45" s="37"/>
      <c r="ALE45" s="37"/>
      <c r="ALF45" s="37"/>
      <c r="ALG45" s="37"/>
      <c r="ALH45" s="37"/>
      <c r="ALI45" s="37"/>
      <c r="ALJ45" s="37"/>
      <c r="ALK45" s="37"/>
      <c r="ALL45" s="37"/>
      <c r="ALM45" s="37"/>
      <c r="ALN45" s="37"/>
      <c r="ALO45" s="37"/>
      <c r="ALP45" s="37"/>
      <c r="ALQ45" s="37"/>
      <c r="ALR45" s="37"/>
      <c r="ALS45" s="37"/>
      <c r="ALT45" s="37"/>
      <c r="ALU45" s="37"/>
      <c r="ALV45" s="37"/>
      <c r="ALW45" s="37"/>
      <c r="ALX45" s="37"/>
      <c r="ALY45" s="37"/>
      <c r="ALZ45" s="37"/>
      <c r="AMA45" s="37"/>
      <c r="AMB45" s="37"/>
      <c r="AMC45" s="37"/>
      <c r="AMD45" s="37"/>
      <c r="AME45" s="37"/>
      <c r="AMF45" s="37"/>
      <c r="AMG45" s="37"/>
      <c r="AMH45" s="37"/>
      <c r="AMI45" s="37"/>
      <c r="AMJ45" s="37"/>
      <c r="AMK45" s="37"/>
      <c r="AML45" s="37"/>
      <c r="AMM45" s="37"/>
      <c r="AMN45" s="37"/>
      <c r="AMO45" s="37"/>
      <c r="AMP45" s="37"/>
      <c r="AMQ45" s="37"/>
      <c r="AMR45" s="37"/>
      <c r="AMS45" s="37"/>
      <c r="AMT45" s="37"/>
      <c r="AMU45" s="37"/>
      <c r="AMV45" s="37"/>
      <c r="AMW45" s="37"/>
      <c r="AMX45" s="37"/>
      <c r="AMY45" s="37"/>
      <c r="AMZ45" s="37"/>
      <c r="ANA45" s="37"/>
      <c r="ANB45" s="37"/>
      <c r="ANC45" s="37"/>
      <c r="AND45" s="37"/>
      <c r="ANE45" s="37"/>
      <c r="ANF45" s="37"/>
      <c r="ANG45" s="37"/>
      <c r="ANH45" s="37"/>
      <c r="ANI45" s="37"/>
      <c r="ANJ45" s="37"/>
      <c r="ANK45" s="37"/>
      <c r="ANL45" s="37"/>
      <c r="ANM45" s="37"/>
      <c r="ANN45" s="37"/>
      <c r="ANO45" s="37"/>
      <c r="ANP45" s="37"/>
      <c r="ANQ45" s="37"/>
      <c r="ANR45" s="37"/>
      <c r="ANS45" s="37"/>
      <c r="ANT45" s="37"/>
      <c r="ANU45" s="37"/>
      <c r="ANV45" s="37"/>
      <c r="ANW45" s="37"/>
      <c r="ANX45" s="37"/>
      <c r="ANY45" s="37"/>
      <c r="ANZ45" s="37"/>
      <c r="AOA45" s="37"/>
      <c r="AOB45" s="37"/>
      <c r="AOC45" s="37"/>
      <c r="AOD45" s="37"/>
      <c r="AOE45" s="37"/>
      <c r="AOF45" s="37"/>
      <c r="AOG45" s="37"/>
      <c r="AOH45" s="37"/>
      <c r="AOI45" s="37"/>
      <c r="AOJ45" s="37"/>
      <c r="AOK45" s="37"/>
      <c r="AOL45" s="37"/>
      <c r="AOM45" s="37"/>
      <c r="AON45" s="37"/>
      <c r="AOO45" s="37"/>
      <c r="AOP45" s="37"/>
      <c r="AOQ45" s="37"/>
      <c r="AOR45" s="37"/>
      <c r="AOS45" s="37"/>
      <c r="AOT45" s="37"/>
      <c r="AOU45" s="37"/>
      <c r="AOV45" s="37"/>
      <c r="AOW45" s="37"/>
      <c r="AOX45" s="37"/>
      <c r="AOY45" s="37"/>
      <c r="AOZ45" s="37"/>
      <c r="APA45" s="37"/>
      <c r="APB45" s="37"/>
      <c r="APC45" s="37"/>
      <c r="APD45" s="37"/>
      <c r="APE45" s="37"/>
      <c r="APF45" s="37"/>
      <c r="APG45" s="37"/>
      <c r="APH45" s="37"/>
      <c r="API45" s="37"/>
      <c r="APJ45" s="37"/>
      <c r="APK45" s="37"/>
      <c r="APL45" s="37"/>
      <c r="APM45" s="37"/>
      <c r="APN45" s="37"/>
      <c r="APO45" s="37"/>
      <c r="APP45" s="37"/>
      <c r="APQ45" s="37"/>
      <c r="APR45" s="37"/>
      <c r="APS45" s="37"/>
      <c r="APT45" s="37"/>
      <c r="APU45" s="37"/>
      <c r="APV45" s="37"/>
      <c r="APW45" s="37"/>
      <c r="APX45" s="37"/>
      <c r="APY45" s="37"/>
      <c r="APZ45" s="37"/>
      <c r="AQA45" s="37"/>
      <c r="AQB45" s="37"/>
      <c r="AQC45" s="37"/>
      <c r="AQD45" s="37"/>
      <c r="AQE45" s="37"/>
      <c r="AQF45" s="37"/>
      <c r="AQG45" s="37"/>
      <c r="AQH45" s="37"/>
      <c r="AQI45" s="37"/>
      <c r="AQJ45" s="37"/>
      <c r="AQK45" s="37"/>
      <c r="AQL45" s="37"/>
      <c r="AQM45" s="37"/>
      <c r="AQN45" s="37"/>
      <c r="AQO45" s="37"/>
      <c r="AQP45" s="37"/>
      <c r="AQQ45" s="37"/>
      <c r="AQR45" s="37"/>
      <c r="AQS45" s="37"/>
      <c r="AQT45" s="37"/>
      <c r="AQU45" s="37"/>
      <c r="AQV45" s="37"/>
      <c r="AQW45" s="37"/>
      <c r="AQX45" s="37"/>
      <c r="AQY45" s="37"/>
      <c r="AQZ45" s="37"/>
      <c r="ARA45" s="37"/>
      <c r="ARB45" s="37"/>
      <c r="ARC45" s="37"/>
      <c r="ARD45" s="37"/>
      <c r="ARE45" s="37"/>
      <c r="ARF45" s="37"/>
      <c r="ARG45" s="37"/>
      <c r="ARH45" s="37"/>
      <c r="ARI45" s="37"/>
      <c r="ARJ45" s="37"/>
      <c r="ARK45" s="37"/>
      <c r="ARL45" s="37"/>
      <c r="ARM45" s="37"/>
      <c r="ARN45" s="37"/>
      <c r="ARO45" s="37"/>
      <c r="ARP45" s="37"/>
      <c r="ARQ45" s="37"/>
      <c r="ARR45" s="37"/>
      <c r="ARS45" s="37"/>
      <c r="ART45" s="37"/>
      <c r="ARU45" s="37"/>
      <c r="ARV45" s="37"/>
      <c r="ARW45" s="37"/>
      <c r="ARX45" s="37"/>
      <c r="ARY45" s="37"/>
      <c r="ARZ45" s="37"/>
      <c r="ASA45" s="37"/>
      <c r="ASB45" s="37"/>
      <c r="ASC45" s="37"/>
      <c r="ASD45" s="37"/>
      <c r="ASE45" s="37"/>
      <c r="ASF45" s="37"/>
      <c r="ASG45" s="37"/>
      <c r="ASH45" s="37"/>
      <c r="ASI45" s="37"/>
      <c r="ASJ45" s="37"/>
      <c r="ASK45" s="37"/>
      <c r="ASL45" s="37"/>
      <c r="ASM45" s="37"/>
      <c r="ASN45" s="37"/>
      <c r="ASO45" s="37"/>
      <c r="ASP45" s="37"/>
      <c r="ASQ45" s="37"/>
      <c r="ASR45" s="37"/>
      <c r="ASS45" s="37"/>
      <c r="AST45" s="37"/>
      <c r="ASU45" s="37"/>
      <c r="ASV45" s="37"/>
      <c r="ASW45" s="37"/>
      <c r="ASX45" s="37"/>
      <c r="ASY45" s="37"/>
      <c r="ASZ45" s="37"/>
      <c r="ATA45" s="37"/>
      <c r="ATB45" s="37"/>
      <c r="ATC45" s="37"/>
      <c r="ATD45" s="37"/>
      <c r="ATE45" s="37"/>
      <c r="ATF45" s="37"/>
      <c r="ATG45" s="37"/>
      <c r="ATH45" s="37"/>
      <c r="ATI45" s="37"/>
      <c r="ATJ45" s="37"/>
      <c r="ATK45" s="37"/>
      <c r="ATL45" s="37"/>
      <c r="ATM45" s="37"/>
      <c r="ATN45" s="37"/>
      <c r="ATO45" s="37"/>
      <c r="ATP45" s="37"/>
      <c r="ATQ45" s="37"/>
      <c r="ATR45" s="37"/>
      <c r="ATS45" s="37"/>
      <c r="ATT45" s="37"/>
      <c r="ATU45" s="37"/>
      <c r="ATV45" s="37"/>
      <c r="ATW45" s="37"/>
      <c r="ATX45" s="37"/>
      <c r="ATY45" s="37"/>
      <c r="ATZ45" s="37"/>
      <c r="AUA45" s="37"/>
      <c r="AUB45" s="37"/>
      <c r="AUC45" s="37"/>
      <c r="AUD45" s="37"/>
      <c r="AUE45" s="37"/>
      <c r="AUF45" s="37"/>
      <c r="AUG45" s="37"/>
      <c r="AUH45" s="37"/>
      <c r="AUI45" s="37"/>
      <c r="AUJ45" s="37"/>
      <c r="AUK45" s="37"/>
      <c r="AUL45" s="37"/>
      <c r="AUM45" s="37"/>
      <c r="AUN45" s="37"/>
      <c r="AUO45" s="37"/>
      <c r="AUP45" s="37"/>
      <c r="AUQ45" s="37"/>
      <c r="AUR45" s="37"/>
      <c r="AUS45" s="37"/>
      <c r="AUT45" s="37"/>
      <c r="AUU45" s="37"/>
      <c r="AUV45" s="37"/>
      <c r="AUW45" s="37"/>
      <c r="AUX45" s="37"/>
      <c r="AUY45" s="37"/>
      <c r="AUZ45" s="37"/>
      <c r="AVA45" s="37"/>
      <c r="AVB45" s="37"/>
      <c r="AVC45" s="37"/>
      <c r="AVD45" s="37"/>
      <c r="AVE45" s="37"/>
      <c r="AVF45" s="37"/>
      <c r="AVG45" s="37"/>
      <c r="AVH45" s="37"/>
      <c r="AVI45" s="37"/>
      <c r="AVJ45" s="37"/>
      <c r="AVK45" s="37"/>
      <c r="AVL45" s="37"/>
      <c r="AVM45" s="37"/>
      <c r="AVN45" s="37"/>
      <c r="AVO45" s="37"/>
      <c r="AVP45" s="37"/>
      <c r="AVQ45" s="37"/>
      <c r="AVR45" s="37"/>
      <c r="AVS45" s="37"/>
      <c r="AVT45" s="37"/>
      <c r="AVU45" s="37"/>
      <c r="AVV45" s="37"/>
      <c r="AVW45" s="37"/>
      <c r="AVX45" s="37"/>
      <c r="AVY45" s="37"/>
      <c r="AVZ45" s="37"/>
      <c r="AWA45" s="37"/>
      <c r="AWB45" s="37"/>
      <c r="AWC45" s="37"/>
      <c r="AWD45" s="37"/>
      <c r="AWE45" s="37"/>
      <c r="AWF45" s="37"/>
      <c r="AWG45" s="37"/>
      <c r="AWH45" s="37"/>
      <c r="AWI45" s="37"/>
      <c r="AWJ45" s="37"/>
      <c r="AWK45" s="37"/>
      <c r="AWL45" s="37"/>
      <c r="AWM45" s="37"/>
      <c r="AWN45" s="37"/>
      <c r="AWO45" s="37"/>
      <c r="AWP45" s="37"/>
      <c r="AWQ45" s="37"/>
      <c r="AWR45" s="37"/>
      <c r="AWS45" s="37"/>
      <c r="AWT45" s="37"/>
      <c r="AWU45" s="37"/>
      <c r="AWV45" s="37"/>
      <c r="AWW45" s="37"/>
      <c r="AWX45" s="37"/>
      <c r="AWY45" s="37"/>
      <c r="AWZ45" s="37"/>
      <c r="AXA45" s="37"/>
      <c r="AXB45" s="37"/>
      <c r="AXC45" s="37"/>
      <c r="AXD45" s="37"/>
      <c r="AXE45" s="37"/>
      <c r="AXF45" s="37"/>
      <c r="AXG45" s="37"/>
      <c r="AXH45" s="37"/>
      <c r="AXI45" s="37"/>
      <c r="AXJ45" s="37"/>
      <c r="AXK45" s="37"/>
      <c r="AXL45" s="37"/>
      <c r="AXM45" s="37"/>
      <c r="AXN45" s="37"/>
    </row>
    <row r="46" spans="1:1314" s="15" customFormat="1" ht="13.8">
      <c r="A46" s="194"/>
      <c r="C46" s="42"/>
      <c r="D46" s="154"/>
      <c r="E46" s="159"/>
      <c r="F46" s="154"/>
      <c r="G46" s="154"/>
      <c r="H46" s="155">
        <f t="shared" si="31"/>
        <v>0</v>
      </c>
      <c r="I46" s="156"/>
      <c r="J46" s="155">
        <f t="shared" si="32"/>
        <v>0</v>
      </c>
      <c r="K46" s="161"/>
      <c r="L46" s="155">
        <f t="shared" si="33"/>
        <v>0</v>
      </c>
      <c r="M46" s="161"/>
      <c r="N46" s="162">
        <f t="shared" si="27"/>
        <v>0</v>
      </c>
      <c r="O46" s="158"/>
      <c r="P46" s="163"/>
      <c r="Q46" s="194"/>
      <c r="S46" s="37"/>
      <c r="T46" s="37"/>
      <c r="U46" s="37"/>
      <c r="V46" s="37"/>
      <c r="W46" s="37"/>
      <c r="X46" s="37"/>
      <c r="Y46" s="37"/>
      <c r="Z46" s="37"/>
      <c r="AA46" s="37"/>
      <c r="AB46" s="36">
        <f t="shared" si="28"/>
        <v>0</v>
      </c>
      <c r="AC46" s="35">
        <f t="shared" si="34"/>
        <v>0</v>
      </c>
      <c r="AD46" s="35">
        <f t="shared" si="35"/>
        <v>0</v>
      </c>
      <c r="AE46" s="35">
        <f t="shared" si="29"/>
        <v>0</v>
      </c>
      <c r="AF46" s="35">
        <f t="shared" si="36"/>
        <v>0</v>
      </c>
      <c r="AG46" s="35">
        <f>IF('Interactive Analysis Tool'!$C$27="X",0,'Session Reconciliation Summary'!H46*0.005)</f>
        <v>0</v>
      </c>
      <c r="AH46" s="35">
        <f t="shared" si="30"/>
        <v>0</v>
      </c>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c r="IX46" s="37"/>
      <c r="IY46" s="37"/>
      <c r="IZ46" s="37"/>
      <c r="JA46" s="37"/>
      <c r="JB46" s="37"/>
      <c r="JC46" s="37"/>
      <c r="JD46" s="37"/>
      <c r="JE46" s="37"/>
      <c r="JF46" s="37"/>
      <c r="JG46" s="37"/>
      <c r="JH46" s="37"/>
      <c r="JI46" s="37"/>
      <c r="JJ46" s="37"/>
      <c r="JK46" s="37"/>
      <c r="JL46" s="37"/>
      <c r="JM46" s="37"/>
      <c r="JN46" s="37"/>
      <c r="JO46" s="37"/>
      <c r="JP46" s="37"/>
      <c r="JQ46" s="37"/>
      <c r="JR46" s="37"/>
      <c r="JS46" s="37"/>
      <c r="JT46" s="37"/>
      <c r="JU46" s="37"/>
      <c r="JV46" s="37"/>
      <c r="JW46" s="37"/>
      <c r="JX46" s="37"/>
      <c r="JY46" s="37"/>
      <c r="JZ46" s="37"/>
      <c r="KA46" s="37"/>
      <c r="KB46" s="37"/>
      <c r="KC46" s="37"/>
      <c r="KD46" s="37"/>
      <c r="KE46" s="37"/>
      <c r="KF46" s="37"/>
      <c r="KG46" s="37"/>
      <c r="KH46" s="37"/>
      <c r="KI46" s="37"/>
      <c r="KJ46" s="37"/>
      <c r="KK46" s="37"/>
      <c r="KL46" s="37"/>
      <c r="KM46" s="37"/>
      <c r="KN46" s="37"/>
      <c r="KO46" s="37"/>
      <c r="KP46" s="37"/>
      <c r="KQ46" s="37"/>
      <c r="KR46" s="37"/>
      <c r="KS46" s="37"/>
      <c r="KT46" s="37"/>
      <c r="KU46" s="37"/>
      <c r="KV46" s="37"/>
      <c r="KW46" s="37"/>
      <c r="KX46" s="37"/>
      <c r="KY46" s="37"/>
      <c r="KZ46" s="37"/>
      <c r="LA46" s="37"/>
      <c r="LB46" s="37"/>
      <c r="LC46" s="37"/>
      <c r="LD46" s="37"/>
      <c r="LE46" s="37"/>
      <c r="LF46" s="37"/>
      <c r="LG46" s="37"/>
      <c r="LH46" s="37"/>
      <c r="LI46" s="37"/>
      <c r="LJ46" s="37"/>
      <c r="LK46" s="37"/>
      <c r="LL46" s="37"/>
      <c r="LM46" s="37"/>
      <c r="LN46" s="37"/>
      <c r="LO46" s="37"/>
      <c r="LP46" s="37"/>
      <c r="LQ46" s="37"/>
      <c r="LR46" s="37"/>
      <c r="LS46" s="37"/>
      <c r="LT46" s="37"/>
      <c r="LU46" s="37"/>
      <c r="LV46" s="37"/>
      <c r="LW46" s="37"/>
      <c r="LX46" s="37"/>
      <c r="LY46" s="37"/>
      <c r="LZ46" s="37"/>
      <c r="MA46" s="37"/>
      <c r="MB46" s="37"/>
      <c r="MC46" s="37"/>
      <c r="MD46" s="37"/>
      <c r="ME46" s="37"/>
      <c r="MF46" s="37"/>
      <c r="MG46" s="37"/>
      <c r="MH46" s="37"/>
      <c r="MI46" s="37"/>
      <c r="MJ46" s="37"/>
      <c r="MK46" s="37"/>
      <c r="ML46" s="37"/>
      <c r="MM46" s="37"/>
      <c r="MN46" s="37"/>
      <c r="MO46" s="37"/>
      <c r="MP46" s="37"/>
      <c r="MQ46" s="37"/>
      <c r="MR46" s="37"/>
      <c r="MS46" s="37"/>
      <c r="MT46" s="37"/>
      <c r="MU46" s="37"/>
      <c r="MV46" s="37"/>
      <c r="MW46" s="37"/>
      <c r="MX46" s="37"/>
      <c r="MY46" s="37"/>
      <c r="MZ46" s="37"/>
      <c r="NA46" s="37"/>
      <c r="NB46" s="37"/>
      <c r="NC46" s="37"/>
      <c r="ND46" s="37"/>
      <c r="NE46" s="37"/>
      <c r="NF46" s="37"/>
      <c r="NG46" s="37"/>
      <c r="NH46" s="37"/>
      <c r="NI46" s="37"/>
      <c r="NJ46" s="37"/>
      <c r="NK46" s="37"/>
      <c r="NL46" s="37"/>
      <c r="NM46" s="37"/>
      <c r="NN46" s="37"/>
      <c r="NO46" s="37"/>
      <c r="NP46" s="37"/>
      <c r="NQ46" s="37"/>
      <c r="NR46" s="37"/>
      <c r="NS46" s="37"/>
      <c r="NT46" s="37"/>
      <c r="NU46" s="37"/>
      <c r="NV46" s="37"/>
      <c r="NW46" s="37"/>
      <c r="NX46" s="37"/>
      <c r="NY46" s="37"/>
      <c r="NZ46" s="37"/>
      <c r="OA46" s="37"/>
      <c r="OB46" s="37"/>
      <c r="OC46" s="37"/>
      <c r="OD46" s="37"/>
      <c r="OE46" s="37"/>
      <c r="OF46" s="37"/>
      <c r="OG46" s="37"/>
      <c r="OH46" s="37"/>
      <c r="OI46" s="37"/>
      <c r="OJ46" s="37"/>
      <c r="OK46" s="37"/>
      <c r="OL46" s="37"/>
      <c r="OM46" s="37"/>
      <c r="ON46" s="37"/>
      <c r="OO46" s="37"/>
      <c r="OP46" s="37"/>
      <c r="OQ46" s="37"/>
      <c r="OR46" s="37"/>
      <c r="OS46" s="37"/>
      <c r="OT46" s="37"/>
      <c r="OU46" s="37"/>
      <c r="OV46" s="37"/>
      <c r="OW46" s="37"/>
      <c r="OX46" s="37"/>
      <c r="OY46" s="37"/>
      <c r="OZ46" s="37"/>
      <c r="PA46" s="37"/>
      <c r="PB46" s="37"/>
      <c r="PC46" s="37"/>
      <c r="PD46" s="37"/>
      <c r="PE46" s="37"/>
      <c r="PF46" s="37"/>
      <c r="PG46" s="37"/>
      <c r="PH46" s="37"/>
      <c r="PI46" s="37"/>
      <c r="PJ46" s="37"/>
      <c r="PK46" s="37"/>
      <c r="PL46" s="37"/>
      <c r="PM46" s="37"/>
      <c r="PN46" s="37"/>
      <c r="PO46" s="37"/>
      <c r="PP46" s="37"/>
      <c r="PQ46" s="37"/>
      <c r="PR46" s="37"/>
      <c r="PS46" s="37"/>
      <c r="PT46" s="37"/>
      <c r="PU46" s="37"/>
      <c r="PV46" s="37"/>
      <c r="PW46" s="37"/>
      <c r="PX46" s="37"/>
      <c r="PY46" s="37"/>
      <c r="PZ46" s="37"/>
      <c r="QA46" s="37"/>
      <c r="QB46" s="37"/>
      <c r="QC46" s="37"/>
      <c r="QD46" s="37"/>
      <c r="QE46" s="37"/>
      <c r="QF46" s="37"/>
      <c r="QG46" s="37"/>
      <c r="QH46" s="37"/>
      <c r="QI46" s="37"/>
      <c r="QJ46" s="37"/>
      <c r="QK46" s="37"/>
      <c r="QL46" s="37"/>
      <c r="QM46" s="37"/>
      <c r="QN46" s="37"/>
      <c r="QO46" s="37"/>
      <c r="QP46" s="37"/>
      <c r="QQ46" s="37"/>
      <c r="QR46" s="37"/>
      <c r="QS46" s="37"/>
      <c r="QT46" s="37"/>
      <c r="QU46" s="37"/>
      <c r="QV46" s="37"/>
      <c r="QW46" s="37"/>
      <c r="QX46" s="37"/>
      <c r="QY46" s="37"/>
      <c r="QZ46" s="37"/>
      <c r="RA46" s="37"/>
      <c r="RB46" s="37"/>
      <c r="RC46" s="37"/>
      <c r="RD46" s="37"/>
      <c r="RE46" s="37"/>
      <c r="RF46" s="37"/>
      <c r="RG46" s="37"/>
      <c r="RH46" s="37"/>
      <c r="RI46" s="37"/>
      <c r="RJ46" s="37"/>
      <c r="RK46" s="37"/>
      <c r="RL46" s="37"/>
      <c r="RM46" s="37"/>
      <c r="RN46" s="37"/>
      <c r="RO46" s="37"/>
      <c r="RP46" s="37"/>
      <c r="RQ46" s="37"/>
      <c r="RR46" s="37"/>
      <c r="RS46" s="37"/>
      <c r="RT46" s="37"/>
      <c r="RU46" s="37"/>
      <c r="RV46" s="37"/>
      <c r="RW46" s="37"/>
      <c r="RX46" s="37"/>
      <c r="RY46" s="37"/>
      <c r="RZ46" s="37"/>
      <c r="SA46" s="37"/>
      <c r="SB46" s="37"/>
      <c r="SC46" s="37"/>
      <c r="SD46" s="37"/>
      <c r="SE46" s="37"/>
      <c r="SF46" s="37"/>
      <c r="SG46" s="37"/>
      <c r="SH46" s="37"/>
      <c r="SI46" s="37"/>
      <c r="SJ46" s="37"/>
      <c r="SK46" s="37"/>
      <c r="SL46" s="37"/>
      <c r="SM46" s="37"/>
      <c r="SN46" s="37"/>
      <c r="SO46" s="37"/>
      <c r="SP46" s="37"/>
      <c r="SQ46" s="37"/>
      <c r="SR46" s="37"/>
      <c r="SS46" s="37"/>
      <c r="ST46" s="37"/>
      <c r="SU46" s="37"/>
      <c r="SV46" s="37"/>
      <c r="SW46" s="37"/>
      <c r="SX46" s="37"/>
      <c r="SY46" s="37"/>
      <c r="SZ46" s="37"/>
      <c r="TA46" s="37"/>
      <c r="TB46" s="37"/>
      <c r="TC46" s="37"/>
      <c r="TD46" s="37"/>
      <c r="TE46" s="37"/>
      <c r="TF46" s="37"/>
      <c r="TG46" s="37"/>
      <c r="TH46" s="37"/>
      <c r="TI46" s="37"/>
      <c r="TJ46" s="37"/>
      <c r="TK46" s="37"/>
      <c r="TL46" s="37"/>
      <c r="TM46" s="37"/>
      <c r="TN46" s="37"/>
      <c r="TO46" s="37"/>
      <c r="TP46" s="37"/>
      <c r="TQ46" s="37"/>
      <c r="TR46" s="37"/>
      <c r="TS46" s="37"/>
      <c r="TT46" s="37"/>
      <c r="TU46" s="37"/>
      <c r="TV46" s="37"/>
      <c r="TW46" s="37"/>
      <c r="TX46" s="37"/>
      <c r="TY46" s="37"/>
      <c r="TZ46" s="37"/>
      <c r="UA46" s="37"/>
      <c r="UB46" s="37"/>
      <c r="UC46" s="37"/>
      <c r="UD46" s="37"/>
      <c r="UE46" s="37"/>
      <c r="UF46" s="37"/>
      <c r="UG46" s="37"/>
      <c r="UH46" s="37"/>
      <c r="UI46" s="37"/>
      <c r="UJ46" s="37"/>
      <c r="UK46" s="37"/>
      <c r="UL46" s="37"/>
      <c r="UM46" s="37"/>
      <c r="UN46" s="37"/>
      <c r="UO46" s="37"/>
      <c r="UP46" s="37"/>
      <c r="UQ46" s="37"/>
      <c r="UR46" s="37"/>
      <c r="US46" s="37"/>
      <c r="UT46" s="37"/>
      <c r="UU46" s="37"/>
      <c r="UV46" s="37"/>
      <c r="UW46" s="37"/>
      <c r="UX46" s="37"/>
      <c r="UY46" s="37"/>
      <c r="UZ46" s="37"/>
      <c r="VA46" s="37"/>
      <c r="VB46" s="37"/>
      <c r="VC46" s="37"/>
      <c r="VD46" s="37"/>
      <c r="VE46" s="37"/>
      <c r="VF46" s="37"/>
      <c r="VG46" s="37"/>
      <c r="VH46" s="37"/>
      <c r="VI46" s="37"/>
      <c r="VJ46" s="37"/>
      <c r="VK46" s="37"/>
      <c r="VL46" s="37"/>
      <c r="VM46" s="37"/>
      <c r="VN46" s="37"/>
      <c r="VO46" s="37"/>
      <c r="VP46" s="37"/>
      <c r="VQ46" s="37"/>
      <c r="VR46" s="37"/>
      <c r="VS46" s="37"/>
      <c r="VT46" s="37"/>
      <c r="VU46" s="37"/>
      <c r="VV46" s="37"/>
      <c r="VW46" s="37"/>
      <c r="VX46" s="37"/>
      <c r="VY46" s="37"/>
      <c r="VZ46" s="37"/>
      <c r="WA46" s="37"/>
      <c r="WB46" s="37"/>
      <c r="WC46" s="37"/>
      <c r="WD46" s="37"/>
      <c r="WE46" s="37"/>
      <c r="WF46" s="37"/>
      <c r="WG46" s="37"/>
      <c r="WH46" s="37"/>
      <c r="WI46" s="37"/>
      <c r="WJ46" s="37"/>
      <c r="WK46" s="37"/>
      <c r="WL46" s="37"/>
      <c r="WM46" s="37"/>
      <c r="WN46" s="37"/>
      <c r="WO46" s="37"/>
      <c r="WP46" s="37"/>
      <c r="WQ46" s="37"/>
      <c r="WR46" s="37"/>
      <c r="WS46" s="37"/>
      <c r="WT46" s="37"/>
      <c r="WU46" s="37"/>
      <c r="WV46" s="37"/>
      <c r="WW46" s="37"/>
      <c r="WX46" s="37"/>
      <c r="WY46" s="37"/>
      <c r="WZ46" s="37"/>
      <c r="XA46" s="37"/>
      <c r="XB46" s="37"/>
      <c r="XC46" s="37"/>
      <c r="XD46" s="37"/>
      <c r="XE46" s="37"/>
      <c r="XF46" s="37"/>
      <c r="XG46" s="37"/>
      <c r="XH46" s="37"/>
      <c r="XI46" s="37"/>
      <c r="XJ46" s="37"/>
      <c r="XK46" s="37"/>
      <c r="XL46" s="37"/>
      <c r="XM46" s="37"/>
      <c r="XN46" s="37"/>
      <c r="XO46" s="37"/>
      <c r="XP46" s="37"/>
      <c r="XQ46" s="37"/>
      <c r="XR46" s="37"/>
      <c r="XS46" s="37"/>
      <c r="XT46" s="37"/>
      <c r="XU46" s="37"/>
      <c r="XV46" s="37"/>
      <c r="XW46" s="37"/>
      <c r="XX46" s="37"/>
      <c r="XY46" s="37"/>
      <c r="XZ46" s="37"/>
      <c r="YA46" s="37"/>
      <c r="YB46" s="37"/>
      <c r="YC46" s="37"/>
      <c r="YD46" s="37"/>
      <c r="YE46" s="37"/>
      <c r="YF46" s="37"/>
      <c r="YG46" s="37"/>
      <c r="YH46" s="37"/>
      <c r="YI46" s="37"/>
      <c r="YJ46" s="37"/>
      <c r="YK46" s="37"/>
      <c r="YL46" s="37"/>
      <c r="YM46" s="37"/>
      <c r="YN46" s="37"/>
      <c r="YO46" s="37"/>
      <c r="YP46" s="37"/>
      <c r="YQ46" s="37"/>
      <c r="YR46" s="37"/>
      <c r="YS46" s="37"/>
      <c r="YT46" s="37"/>
      <c r="YU46" s="37"/>
      <c r="YV46" s="37"/>
      <c r="YW46" s="37"/>
      <c r="YX46" s="37"/>
      <c r="YY46" s="37"/>
      <c r="YZ46" s="37"/>
      <c r="ZA46" s="37"/>
      <c r="ZB46" s="37"/>
      <c r="ZC46" s="37"/>
      <c r="ZD46" s="37"/>
      <c r="ZE46" s="37"/>
      <c r="ZF46" s="37"/>
      <c r="ZG46" s="37"/>
      <c r="ZH46" s="37"/>
      <c r="ZI46" s="37"/>
      <c r="ZJ46" s="37"/>
      <c r="ZK46" s="37"/>
      <c r="ZL46" s="37"/>
      <c r="ZM46" s="37"/>
      <c r="ZN46" s="37"/>
      <c r="ZO46" s="37"/>
      <c r="ZP46" s="37"/>
      <c r="ZQ46" s="37"/>
      <c r="ZR46" s="37"/>
      <c r="ZS46" s="37"/>
      <c r="ZT46" s="37"/>
      <c r="ZU46" s="37"/>
      <c r="ZV46" s="37"/>
      <c r="ZW46" s="37"/>
      <c r="ZX46" s="37"/>
      <c r="ZY46" s="37"/>
      <c r="ZZ46" s="37"/>
      <c r="AAA46" s="37"/>
      <c r="AAB46" s="37"/>
      <c r="AAC46" s="37"/>
      <c r="AAD46" s="37"/>
      <c r="AAE46" s="37"/>
      <c r="AAF46" s="37"/>
      <c r="AAG46" s="37"/>
      <c r="AAH46" s="37"/>
      <c r="AAI46" s="37"/>
      <c r="AAJ46" s="37"/>
      <c r="AAK46" s="37"/>
      <c r="AAL46" s="37"/>
      <c r="AAM46" s="37"/>
      <c r="AAN46" s="37"/>
      <c r="AAO46" s="37"/>
      <c r="AAP46" s="37"/>
      <c r="AAQ46" s="37"/>
      <c r="AAR46" s="37"/>
      <c r="AAS46" s="37"/>
      <c r="AAT46" s="37"/>
      <c r="AAU46" s="37"/>
      <c r="AAV46" s="37"/>
      <c r="AAW46" s="37"/>
      <c r="AAX46" s="37"/>
      <c r="AAY46" s="37"/>
      <c r="AAZ46" s="37"/>
      <c r="ABA46" s="37"/>
      <c r="ABB46" s="37"/>
      <c r="ABC46" s="37"/>
      <c r="ABD46" s="37"/>
      <c r="ABE46" s="37"/>
      <c r="ABF46" s="37"/>
      <c r="ABG46" s="37"/>
      <c r="ABH46" s="37"/>
      <c r="ABI46" s="37"/>
      <c r="ABJ46" s="37"/>
      <c r="ABK46" s="37"/>
      <c r="ABL46" s="37"/>
      <c r="ABM46" s="37"/>
      <c r="ABN46" s="37"/>
      <c r="ABO46" s="37"/>
      <c r="ABP46" s="37"/>
      <c r="ABQ46" s="37"/>
      <c r="ABR46" s="37"/>
      <c r="ABS46" s="37"/>
      <c r="ABT46" s="37"/>
      <c r="ABU46" s="37"/>
      <c r="ABV46" s="37"/>
      <c r="ABW46" s="37"/>
      <c r="ABX46" s="37"/>
      <c r="ABY46" s="37"/>
      <c r="ABZ46" s="37"/>
      <c r="ACA46" s="37"/>
      <c r="ACB46" s="37"/>
      <c r="ACC46" s="37"/>
      <c r="ACD46" s="37"/>
      <c r="ACE46" s="37"/>
      <c r="ACF46" s="37"/>
      <c r="ACG46" s="37"/>
      <c r="ACH46" s="37"/>
      <c r="ACI46" s="37"/>
      <c r="ACJ46" s="37"/>
      <c r="ACK46" s="37"/>
      <c r="ACL46" s="37"/>
      <c r="ACM46" s="37"/>
      <c r="ACN46" s="37"/>
      <c r="ACO46" s="37"/>
      <c r="ACP46" s="37"/>
      <c r="ACQ46" s="37"/>
      <c r="ACR46" s="37"/>
      <c r="ACS46" s="37"/>
      <c r="ACT46" s="37"/>
      <c r="ACU46" s="37"/>
      <c r="ACV46" s="37"/>
      <c r="ACW46" s="37"/>
      <c r="ACX46" s="37"/>
      <c r="ACY46" s="37"/>
      <c r="ACZ46" s="37"/>
      <c r="ADA46" s="37"/>
      <c r="ADB46" s="37"/>
      <c r="ADC46" s="37"/>
      <c r="ADD46" s="37"/>
      <c r="ADE46" s="37"/>
      <c r="ADF46" s="37"/>
      <c r="ADG46" s="37"/>
      <c r="ADH46" s="37"/>
      <c r="ADI46" s="37"/>
      <c r="ADJ46" s="37"/>
      <c r="ADK46" s="37"/>
      <c r="ADL46" s="37"/>
      <c r="ADM46" s="37"/>
      <c r="ADN46" s="37"/>
      <c r="ADO46" s="37"/>
      <c r="ADP46" s="37"/>
      <c r="ADQ46" s="37"/>
      <c r="ADR46" s="37"/>
      <c r="ADS46" s="37"/>
      <c r="ADT46" s="37"/>
      <c r="ADU46" s="37"/>
      <c r="ADV46" s="37"/>
      <c r="ADW46" s="37"/>
      <c r="ADX46" s="37"/>
      <c r="ADY46" s="37"/>
      <c r="ADZ46" s="37"/>
      <c r="AEA46" s="37"/>
      <c r="AEB46" s="37"/>
      <c r="AEC46" s="37"/>
      <c r="AED46" s="37"/>
      <c r="AEE46" s="37"/>
      <c r="AEF46" s="37"/>
      <c r="AEG46" s="37"/>
      <c r="AEH46" s="37"/>
      <c r="AEI46" s="37"/>
      <c r="AEJ46" s="37"/>
      <c r="AEK46" s="37"/>
      <c r="AEL46" s="37"/>
      <c r="AEM46" s="37"/>
      <c r="AEN46" s="37"/>
      <c r="AEO46" s="37"/>
      <c r="AEP46" s="37"/>
      <c r="AEQ46" s="37"/>
      <c r="AER46" s="37"/>
      <c r="AES46" s="37"/>
      <c r="AET46" s="37"/>
      <c r="AEU46" s="37"/>
      <c r="AEV46" s="37"/>
      <c r="AEW46" s="37"/>
      <c r="AEX46" s="37"/>
      <c r="AEY46" s="37"/>
      <c r="AEZ46" s="37"/>
      <c r="AFA46" s="37"/>
      <c r="AFB46" s="37"/>
      <c r="AFC46" s="37"/>
      <c r="AFD46" s="37"/>
      <c r="AFE46" s="37"/>
      <c r="AFF46" s="37"/>
      <c r="AFG46" s="37"/>
      <c r="AFH46" s="37"/>
      <c r="AFI46" s="37"/>
      <c r="AFJ46" s="37"/>
      <c r="AFK46" s="37"/>
      <c r="AFL46" s="37"/>
      <c r="AFM46" s="37"/>
      <c r="AFN46" s="37"/>
      <c r="AFO46" s="37"/>
      <c r="AFP46" s="37"/>
      <c r="AFQ46" s="37"/>
      <c r="AFR46" s="37"/>
      <c r="AFS46" s="37"/>
      <c r="AFT46" s="37"/>
      <c r="AFU46" s="37"/>
      <c r="AFV46" s="37"/>
      <c r="AFW46" s="37"/>
      <c r="AFX46" s="37"/>
      <c r="AFY46" s="37"/>
      <c r="AFZ46" s="37"/>
      <c r="AGA46" s="37"/>
      <c r="AGB46" s="37"/>
      <c r="AGC46" s="37"/>
      <c r="AGD46" s="37"/>
      <c r="AGE46" s="37"/>
      <c r="AGF46" s="37"/>
      <c r="AGG46" s="37"/>
      <c r="AGH46" s="37"/>
      <c r="AGI46" s="37"/>
      <c r="AGJ46" s="37"/>
      <c r="AGK46" s="37"/>
      <c r="AGL46" s="37"/>
      <c r="AGM46" s="37"/>
      <c r="AGN46" s="37"/>
      <c r="AGO46" s="37"/>
      <c r="AGP46" s="37"/>
      <c r="AGQ46" s="37"/>
      <c r="AGR46" s="37"/>
      <c r="AGS46" s="37"/>
      <c r="AGT46" s="37"/>
      <c r="AGU46" s="37"/>
      <c r="AGV46" s="37"/>
      <c r="AGW46" s="37"/>
      <c r="AGX46" s="37"/>
      <c r="AGY46" s="37"/>
      <c r="AGZ46" s="37"/>
      <c r="AHA46" s="37"/>
      <c r="AHB46" s="37"/>
      <c r="AHC46" s="37"/>
      <c r="AHD46" s="37"/>
      <c r="AHE46" s="37"/>
      <c r="AHF46" s="37"/>
      <c r="AHG46" s="37"/>
      <c r="AHH46" s="37"/>
      <c r="AHI46" s="37"/>
      <c r="AHJ46" s="37"/>
      <c r="AHK46" s="37"/>
      <c r="AHL46" s="37"/>
      <c r="AHM46" s="37"/>
      <c r="AHN46" s="37"/>
      <c r="AHO46" s="37"/>
      <c r="AHP46" s="37"/>
      <c r="AHQ46" s="37"/>
      <c r="AHR46" s="37"/>
      <c r="AHS46" s="37"/>
      <c r="AHT46" s="37"/>
      <c r="AHU46" s="37"/>
      <c r="AHV46" s="37"/>
      <c r="AHW46" s="37"/>
      <c r="AHX46" s="37"/>
      <c r="AHY46" s="37"/>
      <c r="AHZ46" s="37"/>
      <c r="AIA46" s="37"/>
      <c r="AIB46" s="37"/>
      <c r="AIC46" s="37"/>
      <c r="AID46" s="37"/>
      <c r="AIE46" s="37"/>
      <c r="AIF46" s="37"/>
      <c r="AIG46" s="37"/>
      <c r="AIH46" s="37"/>
      <c r="AII46" s="37"/>
      <c r="AIJ46" s="37"/>
      <c r="AIK46" s="37"/>
      <c r="AIL46" s="37"/>
      <c r="AIM46" s="37"/>
      <c r="AIN46" s="37"/>
      <c r="AIO46" s="37"/>
      <c r="AIP46" s="37"/>
      <c r="AIQ46" s="37"/>
      <c r="AIR46" s="37"/>
      <c r="AIS46" s="37"/>
      <c r="AIT46" s="37"/>
      <c r="AIU46" s="37"/>
      <c r="AIV46" s="37"/>
      <c r="AIW46" s="37"/>
      <c r="AIX46" s="37"/>
      <c r="AIY46" s="37"/>
      <c r="AIZ46" s="37"/>
      <c r="AJA46" s="37"/>
      <c r="AJB46" s="37"/>
      <c r="AJC46" s="37"/>
      <c r="AJD46" s="37"/>
      <c r="AJE46" s="37"/>
      <c r="AJF46" s="37"/>
      <c r="AJG46" s="37"/>
      <c r="AJH46" s="37"/>
      <c r="AJI46" s="37"/>
      <c r="AJJ46" s="37"/>
      <c r="AJK46" s="37"/>
      <c r="AJL46" s="37"/>
      <c r="AJM46" s="37"/>
      <c r="AJN46" s="37"/>
      <c r="AJO46" s="37"/>
      <c r="AJP46" s="37"/>
      <c r="AJQ46" s="37"/>
      <c r="AJR46" s="37"/>
      <c r="AJS46" s="37"/>
      <c r="AJT46" s="37"/>
      <c r="AJU46" s="37"/>
      <c r="AJV46" s="37"/>
      <c r="AJW46" s="37"/>
      <c r="AJX46" s="37"/>
      <c r="AJY46" s="37"/>
      <c r="AJZ46" s="37"/>
      <c r="AKA46" s="37"/>
      <c r="AKB46" s="37"/>
      <c r="AKC46" s="37"/>
      <c r="AKD46" s="37"/>
      <c r="AKE46" s="37"/>
      <c r="AKF46" s="37"/>
      <c r="AKG46" s="37"/>
      <c r="AKH46" s="37"/>
      <c r="AKI46" s="37"/>
      <c r="AKJ46" s="37"/>
      <c r="AKK46" s="37"/>
      <c r="AKL46" s="37"/>
      <c r="AKM46" s="37"/>
      <c r="AKN46" s="37"/>
      <c r="AKO46" s="37"/>
      <c r="AKP46" s="37"/>
      <c r="AKQ46" s="37"/>
      <c r="AKR46" s="37"/>
      <c r="AKS46" s="37"/>
      <c r="AKT46" s="37"/>
      <c r="AKU46" s="37"/>
      <c r="AKV46" s="37"/>
      <c r="AKW46" s="37"/>
      <c r="AKX46" s="37"/>
      <c r="AKY46" s="37"/>
      <c r="AKZ46" s="37"/>
      <c r="ALA46" s="37"/>
      <c r="ALB46" s="37"/>
      <c r="ALC46" s="37"/>
      <c r="ALD46" s="37"/>
      <c r="ALE46" s="37"/>
      <c r="ALF46" s="37"/>
      <c r="ALG46" s="37"/>
      <c r="ALH46" s="37"/>
      <c r="ALI46" s="37"/>
      <c r="ALJ46" s="37"/>
      <c r="ALK46" s="37"/>
      <c r="ALL46" s="37"/>
      <c r="ALM46" s="37"/>
      <c r="ALN46" s="37"/>
      <c r="ALO46" s="37"/>
      <c r="ALP46" s="37"/>
      <c r="ALQ46" s="37"/>
      <c r="ALR46" s="37"/>
      <c r="ALS46" s="37"/>
      <c r="ALT46" s="37"/>
      <c r="ALU46" s="37"/>
      <c r="ALV46" s="37"/>
      <c r="ALW46" s="37"/>
      <c r="ALX46" s="37"/>
      <c r="ALY46" s="37"/>
      <c r="ALZ46" s="37"/>
      <c r="AMA46" s="37"/>
      <c r="AMB46" s="37"/>
      <c r="AMC46" s="37"/>
      <c r="AMD46" s="37"/>
      <c r="AME46" s="37"/>
      <c r="AMF46" s="37"/>
      <c r="AMG46" s="37"/>
      <c r="AMH46" s="37"/>
      <c r="AMI46" s="37"/>
      <c r="AMJ46" s="37"/>
      <c r="AMK46" s="37"/>
      <c r="AML46" s="37"/>
      <c r="AMM46" s="37"/>
      <c r="AMN46" s="37"/>
      <c r="AMO46" s="37"/>
      <c r="AMP46" s="37"/>
      <c r="AMQ46" s="37"/>
      <c r="AMR46" s="37"/>
      <c r="AMS46" s="37"/>
      <c r="AMT46" s="37"/>
      <c r="AMU46" s="37"/>
      <c r="AMV46" s="37"/>
      <c r="AMW46" s="37"/>
      <c r="AMX46" s="37"/>
      <c r="AMY46" s="37"/>
      <c r="AMZ46" s="37"/>
      <c r="ANA46" s="37"/>
      <c r="ANB46" s="37"/>
      <c r="ANC46" s="37"/>
      <c r="AND46" s="37"/>
      <c r="ANE46" s="37"/>
      <c r="ANF46" s="37"/>
      <c r="ANG46" s="37"/>
      <c r="ANH46" s="37"/>
      <c r="ANI46" s="37"/>
      <c r="ANJ46" s="37"/>
      <c r="ANK46" s="37"/>
      <c r="ANL46" s="37"/>
      <c r="ANM46" s="37"/>
      <c r="ANN46" s="37"/>
      <c r="ANO46" s="37"/>
      <c r="ANP46" s="37"/>
      <c r="ANQ46" s="37"/>
      <c r="ANR46" s="37"/>
      <c r="ANS46" s="37"/>
      <c r="ANT46" s="37"/>
      <c r="ANU46" s="37"/>
      <c r="ANV46" s="37"/>
      <c r="ANW46" s="37"/>
      <c r="ANX46" s="37"/>
      <c r="ANY46" s="37"/>
      <c r="ANZ46" s="37"/>
      <c r="AOA46" s="37"/>
      <c r="AOB46" s="37"/>
      <c r="AOC46" s="37"/>
      <c r="AOD46" s="37"/>
      <c r="AOE46" s="37"/>
      <c r="AOF46" s="37"/>
      <c r="AOG46" s="37"/>
      <c r="AOH46" s="37"/>
      <c r="AOI46" s="37"/>
      <c r="AOJ46" s="37"/>
      <c r="AOK46" s="37"/>
      <c r="AOL46" s="37"/>
      <c r="AOM46" s="37"/>
      <c r="AON46" s="37"/>
      <c r="AOO46" s="37"/>
      <c r="AOP46" s="37"/>
      <c r="AOQ46" s="37"/>
      <c r="AOR46" s="37"/>
      <c r="AOS46" s="37"/>
      <c r="AOT46" s="37"/>
      <c r="AOU46" s="37"/>
      <c r="AOV46" s="37"/>
      <c r="AOW46" s="37"/>
      <c r="AOX46" s="37"/>
      <c r="AOY46" s="37"/>
      <c r="AOZ46" s="37"/>
      <c r="APA46" s="37"/>
      <c r="APB46" s="37"/>
      <c r="APC46" s="37"/>
      <c r="APD46" s="37"/>
      <c r="APE46" s="37"/>
      <c r="APF46" s="37"/>
      <c r="APG46" s="37"/>
      <c r="APH46" s="37"/>
      <c r="API46" s="37"/>
      <c r="APJ46" s="37"/>
      <c r="APK46" s="37"/>
      <c r="APL46" s="37"/>
      <c r="APM46" s="37"/>
      <c r="APN46" s="37"/>
      <c r="APO46" s="37"/>
      <c r="APP46" s="37"/>
      <c r="APQ46" s="37"/>
      <c r="APR46" s="37"/>
      <c r="APS46" s="37"/>
      <c r="APT46" s="37"/>
      <c r="APU46" s="37"/>
      <c r="APV46" s="37"/>
      <c r="APW46" s="37"/>
      <c r="APX46" s="37"/>
      <c r="APY46" s="37"/>
      <c r="APZ46" s="37"/>
      <c r="AQA46" s="37"/>
      <c r="AQB46" s="37"/>
      <c r="AQC46" s="37"/>
      <c r="AQD46" s="37"/>
      <c r="AQE46" s="37"/>
      <c r="AQF46" s="37"/>
      <c r="AQG46" s="37"/>
      <c r="AQH46" s="37"/>
      <c r="AQI46" s="37"/>
      <c r="AQJ46" s="37"/>
      <c r="AQK46" s="37"/>
      <c r="AQL46" s="37"/>
      <c r="AQM46" s="37"/>
      <c r="AQN46" s="37"/>
      <c r="AQO46" s="37"/>
      <c r="AQP46" s="37"/>
      <c r="AQQ46" s="37"/>
      <c r="AQR46" s="37"/>
      <c r="AQS46" s="37"/>
      <c r="AQT46" s="37"/>
      <c r="AQU46" s="37"/>
      <c r="AQV46" s="37"/>
      <c r="AQW46" s="37"/>
      <c r="AQX46" s="37"/>
      <c r="AQY46" s="37"/>
      <c r="AQZ46" s="37"/>
      <c r="ARA46" s="37"/>
      <c r="ARB46" s="37"/>
      <c r="ARC46" s="37"/>
      <c r="ARD46" s="37"/>
      <c r="ARE46" s="37"/>
      <c r="ARF46" s="37"/>
      <c r="ARG46" s="37"/>
      <c r="ARH46" s="37"/>
      <c r="ARI46" s="37"/>
      <c r="ARJ46" s="37"/>
      <c r="ARK46" s="37"/>
      <c r="ARL46" s="37"/>
      <c r="ARM46" s="37"/>
      <c r="ARN46" s="37"/>
      <c r="ARO46" s="37"/>
      <c r="ARP46" s="37"/>
      <c r="ARQ46" s="37"/>
      <c r="ARR46" s="37"/>
      <c r="ARS46" s="37"/>
      <c r="ART46" s="37"/>
      <c r="ARU46" s="37"/>
      <c r="ARV46" s="37"/>
      <c r="ARW46" s="37"/>
      <c r="ARX46" s="37"/>
      <c r="ARY46" s="37"/>
      <c r="ARZ46" s="37"/>
      <c r="ASA46" s="37"/>
      <c r="ASB46" s="37"/>
      <c r="ASC46" s="37"/>
      <c r="ASD46" s="37"/>
      <c r="ASE46" s="37"/>
      <c r="ASF46" s="37"/>
      <c r="ASG46" s="37"/>
      <c r="ASH46" s="37"/>
      <c r="ASI46" s="37"/>
      <c r="ASJ46" s="37"/>
      <c r="ASK46" s="37"/>
      <c r="ASL46" s="37"/>
      <c r="ASM46" s="37"/>
      <c r="ASN46" s="37"/>
      <c r="ASO46" s="37"/>
      <c r="ASP46" s="37"/>
      <c r="ASQ46" s="37"/>
      <c r="ASR46" s="37"/>
      <c r="ASS46" s="37"/>
      <c r="AST46" s="37"/>
      <c r="ASU46" s="37"/>
      <c r="ASV46" s="37"/>
      <c r="ASW46" s="37"/>
      <c r="ASX46" s="37"/>
      <c r="ASY46" s="37"/>
      <c r="ASZ46" s="37"/>
      <c r="ATA46" s="37"/>
      <c r="ATB46" s="37"/>
      <c r="ATC46" s="37"/>
      <c r="ATD46" s="37"/>
      <c r="ATE46" s="37"/>
      <c r="ATF46" s="37"/>
      <c r="ATG46" s="37"/>
      <c r="ATH46" s="37"/>
      <c r="ATI46" s="37"/>
      <c r="ATJ46" s="37"/>
      <c r="ATK46" s="37"/>
      <c r="ATL46" s="37"/>
      <c r="ATM46" s="37"/>
      <c r="ATN46" s="37"/>
      <c r="ATO46" s="37"/>
      <c r="ATP46" s="37"/>
      <c r="ATQ46" s="37"/>
      <c r="ATR46" s="37"/>
      <c r="ATS46" s="37"/>
      <c r="ATT46" s="37"/>
      <c r="ATU46" s="37"/>
      <c r="ATV46" s="37"/>
      <c r="ATW46" s="37"/>
      <c r="ATX46" s="37"/>
      <c r="ATY46" s="37"/>
      <c r="ATZ46" s="37"/>
      <c r="AUA46" s="37"/>
      <c r="AUB46" s="37"/>
      <c r="AUC46" s="37"/>
      <c r="AUD46" s="37"/>
      <c r="AUE46" s="37"/>
      <c r="AUF46" s="37"/>
      <c r="AUG46" s="37"/>
      <c r="AUH46" s="37"/>
      <c r="AUI46" s="37"/>
      <c r="AUJ46" s="37"/>
      <c r="AUK46" s="37"/>
      <c r="AUL46" s="37"/>
      <c r="AUM46" s="37"/>
      <c r="AUN46" s="37"/>
      <c r="AUO46" s="37"/>
      <c r="AUP46" s="37"/>
      <c r="AUQ46" s="37"/>
      <c r="AUR46" s="37"/>
      <c r="AUS46" s="37"/>
      <c r="AUT46" s="37"/>
      <c r="AUU46" s="37"/>
      <c r="AUV46" s="37"/>
      <c r="AUW46" s="37"/>
      <c r="AUX46" s="37"/>
      <c r="AUY46" s="37"/>
      <c r="AUZ46" s="37"/>
      <c r="AVA46" s="37"/>
      <c r="AVB46" s="37"/>
      <c r="AVC46" s="37"/>
      <c r="AVD46" s="37"/>
      <c r="AVE46" s="37"/>
      <c r="AVF46" s="37"/>
      <c r="AVG46" s="37"/>
      <c r="AVH46" s="37"/>
      <c r="AVI46" s="37"/>
      <c r="AVJ46" s="37"/>
      <c r="AVK46" s="37"/>
      <c r="AVL46" s="37"/>
      <c r="AVM46" s="37"/>
      <c r="AVN46" s="37"/>
      <c r="AVO46" s="37"/>
      <c r="AVP46" s="37"/>
      <c r="AVQ46" s="37"/>
      <c r="AVR46" s="37"/>
      <c r="AVS46" s="37"/>
      <c r="AVT46" s="37"/>
      <c r="AVU46" s="37"/>
      <c r="AVV46" s="37"/>
      <c r="AVW46" s="37"/>
      <c r="AVX46" s="37"/>
      <c r="AVY46" s="37"/>
      <c r="AVZ46" s="37"/>
      <c r="AWA46" s="37"/>
      <c r="AWB46" s="37"/>
      <c r="AWC46" s="37"/>
      <c r="AWD46" s="37"/>
      <c r="AWE46" s="37"/>
      <c r="AWF46" s="37"/>
      <c r="AWG46" s="37"/>
      <c r="AWH46" s="37"/>
      <c r="AWI46" s="37"/>
      <c r="AWJ46" s="37"/>
      <c r="AWK46" s="37"/>
      <c r="AWL46" s="37"/>
      <c r="AWM46" s="37"/>
      <c r="AWN46" s="37"/>
      <c r="AWO46" s="37"/>
      <c r="AWP46" s="37"/>
      <c r="AWQ46" s="37"/>
      <c r="AWR46" s="37"/>
      <c r="AWS46" s="37"/>
      <c r="AWT46" s="37"/>
      <c r="AWU46" s="37"/>
      <c r="AWV46" s="37"/>
      <c r="AWW46" s="37"/>
      <c r="AWX46" s="37"/>
      <c r="AWY46" s="37"/>
      <c r="AWZ46" s="37"/>
      <c r="AXA46" s="37"/>
      <c r="AXB46" s="37"/>
      <c r="AXC46" s="37"/>
      <c r="AXD46" s="37"/>
      <c r="AXE46" s="37"/>
      <c r="AXF46" s="37"/>
      <c r="AXG46" s="37"/>
      <c r="AXH46" s="37"/>
      <c r="AXI46" s="37"/>
      <c r="AXJ46" s="37"/>
      <c r="AXK46" s="37"/>
      <c r="AXL46" s="37"/>
      <c r="AXM46" s="37"/>
      <c r="AXN46" s="37"/>
    </row>
    <row r="47" spans="1:1314" s="15" customFormat="1" ht="13.8">
      <c r="A47" s="194"/>
      <c r="C47" s="42"/>
      <c r="D47" s="154"/>
      <c r="E47" s="159"/>
      <c r="F47" s="154"/>
      <c r="G47" s="154"/>
      <c r="H47" s="155">
        <f t="shared" si="31"/>
        <v>0</v>
      </c>
      <c r="I47" s="156"/>
      <c r="J47" s="155">
        <f t="shared" si="32"/>
        <v>0</v>
      </c>
      <c r="K47" s="161"/>
      <c r="L47" s="155">
        <f t="shared" si="33"/>
        <v>0</v>
      </c>
      <c r="M47" s="161"/>
      <c r="N47" s="162">
        <f t="shared" si="27"/>
        <v>0</v>
      </c>
      <c r="O47" s="158"/>
      <c r="P47" s="163"/>
      <c r="Q47" s="194"/>
      <c r="S47" s="37"/>
      <c r="T47" s="37"/>
      <c r="U47" s="37"/>
      <c r="V47" s="37"/>
      <c r="W47" s="37"/>
      <c r="X47" s="37"/>
      <c r="Y47" s="37"/>
      <c r="Z47" s="37"/>
      <c r="AA47" s="37"/>
      <c r="AB47" s="36">
        <f t="shared" si="28"/>
        <v>0</v>
      </c>
      <c r="AC47" s="35">
        <f t="shared" si="34"/>
        <v>0</v>
      </c>
      <c r="AD47" s="35">
        <f t="shared" si="35"/>
        <v>0</v>
      </c>
      <c r="AE47" s="35">
        <f t="shared" si="29"/>
        <v>0</v>
      </c>
      <c r="AF47" s="35">
        <f t="shared" si="36"/>
        <v>0</v>
      </c>
      <c r="AG47" s="35">
        <f>IF('Interactive Analysis Tool'!$C$27="X",0,'Session Reconciliation Summary'!H47*0.005)</f>
        <v>0</v>
      </c>
      <c r="AH47" s="35">
        <f t="shared" si="30"/>
        <v>0</v>
      </c>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c r="IX47" s="37"/>
      <c r="IY47" s="37"/>
      <c r="IZ47" s="37"/>
      <c r="JA47" s="37"/>
      <c r="JB47" s="37"/>
      <c r="JC47" s="37"/>
      <c r="JD47" s="37"/>
      <c r="JE47" s="37"/>
      <c r="JF47" s="37"/>
      <c r="JG47" s="37"/>
      <c r="JH47" s="37"/>
      <c r="JI47" s="37"/>
      <c r="JJ47" s="37"/>
      <c r="JK47" s="37"/>
      <c r="JL47" s="37"/>
      <c r="JM47" s="37"/>
      <c r="JN47" s="37"/>
      <c r="JO47" s="37"/>
      <c r="JP47" s="37"/>
      <c r="JQ47" s="37"/>
      <c r="JR47" s="37"/>
      <c r="JS47" s="37"/>
      <c r="JT47" s="37"/>
      <c r="JU47" s="37"/>
      <c r="JV47" s="37"/>
      <c r="JW47" s="37"/>
      <c r="JX47" s="37"/>
      <c r="JY47" s="37"/>
      <c r="JZ47" s="37"/>
      <c r="KA47" s="37"/>
      <c r="KB47" s="37"/>
      <c r="KC47" s="37"/>
      <c r="KD47" s="37"/>
      <c r="KE47" s="37"/>
      <c r="KF47" s="37"/>
      <c r="KG47" s="37"/>
      <c r="KH47" s="37"/>
      <c r="KI47" s="37"/>
      <c r="KJ47" s="37"/>
      <c r="KK47" s="37"/>
      <c r="KL47" s="37"/>
      <c r="KM47" s="37"/>
      <c r="KN47" s="37"/>
      <c r="KO47" s="37"/>
      <c r="KP47" s="37"/>
      <c r="KQ47" s="37"/>
      <c r="KR47" s="37"/>
      <c r="KS47" s="37"/>
      <c r="KT47" s="37"/>
      <c r="KU47" s="37"/>
      <c r="KV47" s="37"/>
      <c r="KW47" s="37"/>
      <c r="KX47" s="37"/>
      <c r="KY47" s="37"/>
      <c r="KZ47" s="37"/>
      <c r="LA47" s="37"/>
      <c r="LB47" s="37"/>
      <c r="LC47" s="37"/>
      <c r="LD47" s="37"/>
      <c r="LE47" s="37"/>
      <c r="LF47" s="37"/>
      <c r="LG47" s="37"/>
      <c r="LH47" s="37"/>
      <c r="LI47" s="37"/>
      <c r="LJ47" s="37"/>
      <c r="LK47" s="37"/>
      <c r="LL47" s="37"/>
      <c r="LM47" s="37"/>
      <c r="LN47" s="37"/>
      <c r="LO47" s="37"/>
      <c r="LP47" s="37"/>
      <c r="LQ47" s="37"/>
      <c r="LR47" s="37"/>
      <c r="LS47" s="37"/>
      <c r="LT47" s="37"/>
      <c r="LU47" s="37"/>
      <c r="LV47" s="37"/>
      <c r="LW47" s="37"/>
      <c r="LX47" s="37"/>
      <c r="LY47" s="37"/>
      <c r="LZ47" s="37"/>
      <c r="MA47" s="37"/>
      <c r="MB47" s="37"/>
      <c r="MC47" s="37"/>
      <c r="MD47" s="37"/>
      <c r="ME47" s="37"/>
      <c r="MF47" s="37"/>
      <c r="MG47" s="37"/>
      <c r="MH47" s="37"/>
      <c r="MI47" s="37"/>
      <c r="MJ47" s="37"/>
      <c r="MK47" s="37"/>
      <c r="ML47" s="37"/>
      <c r="MM47" s="37"/>
      <c r="MN47" s="37"/>
      <c r="MO47" s="37"/>
      <c r="MP47" s="37"/>
      <c r="MQ47" s="37"/>
      <c r="MR47" s="37"/>
      <c r="MS47" s="37"/>
      <c r="MT47" s="37"/>
      <c r="MU47" s="37"/>
      <c r="MV47" s="37"/>
      <c r="MW47" s="37"/>
      <c r="MX47" s="37"/>
      <c r="MY47" s="37"/>
      <c r="MZ47" s="37"/>
      <c r="NA47" s="37"/>
      <c r="NB47" s="37"/>
      <c r="NC47" s="37"/>
      <c r="ND47" s="37"/>
      <c r="NE47" s="37"/>
      <c r="NF47" s="37"/>
      <c r="NG47" s="37"/>
      <c r="NH47" s="37"/>
      <c r="NI47" s="37"/>
      <c r="NJ47" s="37"/>
      <c r="NK47" s="37"/>
      <c r="NL47" s="37"/>
      <c r="NM47" s="37"/>
      <c r="NN47" s="37"/>
      <c r="NO47" s="37"/>
      <c r="NP47" s="37"/>
      <c r="NQ47" s="37"/>
      <c r="NR47" s="37"/>
      <c r="NS47" s="37"/>
      <c r="NT47" s="37"/>
      <c r="NU47" s="37"/>
      <c r="NV47" s="37"/>
      <c r="NW47" s="37"/>
      <c r="NX47" s="37"/>
      <c r="NY47" s="37"/>
      <c r="NZ47" s="37"/>
      <c r="OA47" s="37"/>
      <c r="OB47" s="37"/>
      <c r="OC47" s="37"/>
      <c r="OD47" s="37"/>
      <c r="OE47" s="37"/>
      <c r="OF47" s="37"/>
      <c r="OG47" s="37"/>
      <c r="OH47" s="37"/>
      <c r="OI47" s="37"/>
      <c r="OJ47" s="37"/>
      <c r="OK47" s="37"/>
      <c r="OL47" s="37"/>
      <c r="OM47" s="37"/>
      <c r="ON47" s="37"/>
      <c r="OO47" s="37"/>
      <c r="OP47" s="37"/>
      <c r="OQ47" s="37"/>
      <c r="OR47" s="37"/>
      <c r="OS47" s="37"/>
      <c r="OT47" s="37"/>
      <c r="OU47" s="37"/>
      <c r="OV47" s="37"/>
      <c r="OW47" s="37"/>
      <c r="OX47" s="37"/>
      <c r="OY47" s="37"/>
      <c r="OZ47" s="37"/>
      <c r="PA47" s="37"/>
      <c r="PB47" s="37"/>
      <c r="PC47" s="37"/>
      <c r="PD47" s="37"/>
      <c r="PE47" s="37"/>
      <c r="PF47" s="37"/>
      <c r="PG47" s="37"/>
      <c r="PH47" s="37"/>
      <c r="PI47" s="37"/>
      <c r="PJ47" s="37"/>
      <c r="PK47" s="37"/>
      <c r="PL47" s="37"/>
      <c r="PM47" s="37"/>
      <c r="PN47" s="37"/>
      <c r="PO47" s="37"/>
      <c r="PP47" s="37"/>
      <c r="PQ47" s="37"/>
      <c r="PR47" s="37"/>
      <c r="PS47" s="37"/>
      <c r="PT47" s="37"/>
      <c r="PU47" s="37"/>
      <c r="PV47" s="37"/>
      <c r="PW47" s="37"/>
      <c r="PX47" s="37"/>
      <c r="PY47" s="37"/>
      <c r="PZ47" s="37"/>
      <c r="QA47" s="37"/>
      <c r="QB47" s="37"/>
      <c r="QC47" s="37"/>
      <c r="QD47" s="37"/>
      <c r="QE47" s="37"/>
      <c r="QF47" s="37"/>
      <c r="QG47" s="37"/>
      <c r="QH47" s="37"/>
      <c r="QI47" s="37"/>
      <c r="QJ47" s="37"/>
      <c r="QK47" s="37"/>
      <c r="QL47" s="37"/>
      <c r="QM47" s="37"/>
      <c r="QN47" s="37"/>
      <c r="QO47" s="37"/>
      <c r="QP47" s="37"/>
      <c r="QQ47" s="37"/>
      <c r="QR47" s="37"/>
      <c r="QS47" s="37"/>
      <c r="QT47" s="37"/>
      <c r="QU47" s="37"/>
      <c r="QV47" s="37"/>
      <c r="QW47" s="37"/>
      <c r="QX47" s="37"/>
      <c r="QY47" s="37"/>
      <c r="QZ47" s="37"/>
      <c r="RA47" s="37"/>
      <c r="RB47" s="37"/>
      <c r="RC47" s="37"/>
      <c r="RD47" s="37"/>
      <c r="RE47" s="37"/>
      <c r="RF47" s="37"/>
      <c r="RG47" s="37"/>
      <c r="RH47" s="37"/>
      <c r="RI47" s="37"/>
      <c r="RJ47" s="37"/>
      <c r="RK47" s="37"/>
      <c r="RL47" s="37"/>
      <c r="RM47" s="37"/>
      <c r="RN47" s="37"/>
      <c r="RO47" s="37"/>
      <c r="RP47" s="37"/>
      <c r="RQ47" s="37"/>
      <c r="RR47" s="37"/>
      <c r="RS47" s="37"/>
      <c r="RT47" s="37"/>
      <c r="RU47" s="37"/>
      <c r="RV47" s="37"/>
      <c r="RW47" s="37"/>
      <c r="RX47" s="37"/>
      <c r="RY47" s="37"/>
      <c r="RZ47" s="37"/>
      <c r="SA47" s="37"/>
      <c r="SB47" s="37"/>
      <c r="SC47" s="37"/>
      <c r="SD47" s="37"/>
      <c r="SE47" s="37"/>
      <c r="SF47" s="37"/>
      <c r="SG47" s="37"/>
      <c r="SH47" s="37"/>
      <c r="SI47" s="37"/>
      <c r="SJ47" s="37"/>
      <c r="SK47" s="37"/>
      <c r="SL47" s="37"/>
      <c r="SM47" s="37"/>
      <c r="SN47" s="37"/>
      <c r="SO47" s="37"/>
      <c r="SP47" s="37"/>
      <c r="SQ47" s="37"/>
      <c r="SR47" s="37"/>
      <c r="SS47" s="37"/>
      <c r="ST47" s="37"/>
      <c r="SU47" s="37"/>
      <c r="SV47" s="37"/>
      <c r="SW47" s="37"/>
      <c r="SX47" s="37"/>
      <c r="SY47" s="37"/>
      <c r="SZ47" s="37"/>
      <c r="TA47" s="37"/>
      <c r="TB47" s="37"/>
      <c r="TC47" s="37"/>
      <c r="TD47" s="37"/>
      <c r="TE47" s="37"/>
      <c r="TF47" s="37"/>
      <c r="TG47" s="37"/>
      <c r="TH47" s="37"/>
      <c r="TI47" s="37"/>
      <c r="TJ47" s="37"/>
      <c r="TK47" s="37"/>
      <c r="TL47" s="37"/>
      <c r="TM47" s="37"/>
      <c r="TN47" s="37"/>
      <c r="TO47" s="37"/>
      <c r="TP47" s="37"/>
      <c r="TQ47" s="37"/>
      <c r="TR47" s="37"/>
      <c r="TS47" s="37"/>
      <c r="TT47" s="37"/>
      <c r="TU47" s="37"/>
      <c r="TV47" s="37"/>
      <c r="TW47" s="37"/>
      <c r="TX47" s="37"/>
      <c r="TY47" s="37"/>
      <c r="TZ47" s="37"/>
      <c r="UA47" s="37"/>
      <c r="UB47" s="37"/>
      <c r="UC47" s="37"/>
      <c r="UD47" s="37"/>
      <c r="UE47" s="37"/>
      <c r="UF47" s="37"/>
      <c r="UG47" s="37"/>
      <c r="UH47" s="37"/>
      <c r="UI47" s="37"/>
      <c r="UJ47" s="37"/>
      <c r="UK47" s="37"/>
      <c r="UL47" s="37"/>
      <c r="UM47" s="37"/>
      <c r="UN47" s="37"/>
      <c r="UO47" s="37"/>
      <c r="UP47" s="37"/>
      <c r="UQ47" s="37"/>
      <c r="UR47" s="37"/>
      <c r="US47" s="37"/>
      <c r="UT47" s="37"/>
      <c r="UU47" s="37"/>
      <c r="UV47" s="37"/>
      <c r="UW47" s="37"/>
      <c r="UX47" s="37"/>
      <c r="UY47" s="37"/>
      <c r="UZ47" s="37"/>
      <c r="VA47" s="37"/>
      <c r="VB47" s="37"/>
      <c r="VC47" s="37"/>
      <c r="VD47" s="37"/>
      <c r="VE47" s="37"/>
      <c r="VF47" s="37"/>
      <c r="VG47" s="37"/>
      <c r="VH47" s="37"/>
      <c r="VI47" s="37"/>
      <c r="VJ47" s="37"/>
      <c r="VK47" s="37"/>
      <c r="VL47" s="37"/>
      <c r="VM47" s="37"/>
      <c r="VN47" s="37"/>
      <c r="VO47" s="37"/>
      <c r="VP47" s="37"/>
      <c r="VQ47" s="37"/>
      <c r="VR47" s="37"/>
      <c r="VS47" s="37"/>
      <c r="VT47" s="37"/>
      <c r="VU47" s="37"/>
      <c r="VV47" s="37"/>
      <c r="VW47" s="37"/>
      <c r="VX47" s="37"/>
      <c r="VY47" s="37"/>
      <c r="VZ47" s="37"/>
      <c r="WA47" s="37"/>
      <c r="WB47" s="37"/>
      <c r="WC47" s="37"/>
      <c r="WD47" s="37"/>
      <c r="WE47" s="37"/>
      <c r="WF47" s="37"/>
      <c r="WG47" s="37"/>
      <c r="WH47" s="37"/>
      <c r="WI47" s="37"/>
      <c r="WJ47" s="37"/>
      <c r="WK47" s="37"/>
      <c r="WL47" s="37"/>
      <c r="WM47" s="37"/>
      <c r="WN47" s="37"/>
      <c r="WO47" s="37"/>
      <c r="WP47" s="37"/>
      <c r="WQ47" s="37"/>
      <c r="WR47" s="37"/>
      <c r="WS47" s="37"/>
      <c r="WT47" s="37"/>
      <c r="WU47" s="37"/>
      <c r="WV47" s="37"/>
      <c r="WW47" s="37"/>
      <c r="WX47" s="37"/>
      <c r="WY47" s="37"/>
      <c r="WZ47" s="37"/>
      <c r="XA47" s="37"/>
      <c r="XB47" s="37"/>
      <c r="XC47" s="37"/>
      <c r="XD47" s="37"/>
      <c r="XE47" s="37"/>
      <c r="XF47" s="37"/>
      <c r="XG47" s="37"/>
      <c r="XH47" s="37"/>
      <c r="XI47" s="37"/>
      <c r="XJ47" s="37"/>
      <c r="XK47" s="37"/>
      <c r="XL47" s="37"/>
      <c r="XM47" s="37"/>
      <c r="XN47" s="37"/>
      <c r="XO47" s="37"/>
      <c r="XP47" s="37"/>
      <c r="XQ47" s="37"/>
      <c r="XR47" s="37"/>
      <c r="XS47" s="37"/>
      <c r="XT47" s="37"/>
      <c r="XU47" s="37"/>
      <c r="XV47" s="37"/>
      <c r="XW47" s="37"/>
      <c r="XX47" s="37"/>
      <c r="XY47" s="37"/>
      <c r="XZ47" s="37"/>
      <c r="YA47" s="37"/>
      <c r="YB47" s="37"/>
      <c r="YC47" s="37"/>
      <c r="YD47" s="37"/>
      <c r="YE47" s="37"/>
      <c r="YF47" s="37"/>
      <c r="YG47" s="37"/>
      <c r="YH47" s="37"/>
      <c r="YI47" s="37"/>
      <c r="YJ47" s="37"/>
      <c r="YK47" s="37"/>
      <c r="YL47" s="37"/>
      <c r="YM47" s="37"/>
      <c r="YN47" s="37"/>
      <c r="YO47" s="37"/>
      <c r="YP47" s="37"/>
      <c r="YQ47" s="37"/>
      <c r="YR47" s="37"/>
      <c r="YS47" s="37"/>
      <c r="YT47" s="37"/>
      <c r="YU47" s="37"/>
      <c r="YV47" s="37"/>
      <c r="YW47" s="37"/>
      <c r="YX47" s="37"/>
      <c r="YY47" s="37"/>
      <c r="YZ47" s="37"/>
      <c r="ZA47" s="37"/>
      <c r="ZB47" s="37"/>
      <c r="ZC47" s="37"/>
      <c r="ZD47" s="37"/>
      <c r="ZE47" s="37"/>
      <c r="ZF47" s="37"/>
      <c r="ZG47" s="37"/>
      <c r="ZH47" s="37"/>
      <c r="ZI47" s="37"/>
      <c r="ZJ47" s="37"/>
      <c r="ZK47" s="37"/>
      <c r="ZL47" s="37"/>
      <c r="ZM47" s="37"/>
      <c r="ZN47" s="37"/>
      <c r="ZO47" s="37"/>
      <c r="ZP47" s="37"/>
      <c r="ZQ47" s="37"/>
      <c r="ZR47" s="37"/>
      <c r="ZS47" s="37"/>
      <c r="ZT47" s="37"/>
      <c r="ZU47" s="37"/>
      <c r="ZV47" s="37"/>
      <c r="ZW47" s="37"/>
      <c r="ZX47" s="37"/>
      <c r="ZY47" s="37"/>
      <c r="ZZ47" s="37"/>
      <c r="AAA47" s="37"/>
      <c r="AAB47" s="37"/>
      <c r="AAC47" s="37"/>
      <c r="AAD47" s="37"/>
      <c r="AAE47" s="37"/>
      <c r="AAF47" s="37"/>
      <c r="AAG47" s="37"/>
      <c r="AAH47" s="37"/>
      <c r="AAI47" s="37"/>
      <c r="AAJ47" s="37"/>
      <c r="AAK47" s="37"/>
      <c r="AAL47" s="37"/>
      <c r="AAM47" s="37"/>
      <c r="AAN47" s="37"/>
      <c r="AAO47" s="37"/>
      <c r="AAP47" s="37"/>
      <c r="AAQ47" s="37"/>
      <c r="AAR47" s="37"/>
      <c r="AAS47" s="37"/>
      <c r="AAT47" s="37"/>
      <c r="AAU47" s="37"/>
      <c r="AAV47" s="37"/>
      <c r="AAW47" s="37"/>
      <c r="AAX47" s="37"/>
      <c r="AAY47" s="37"/>
      <c r="AAZ47" s="37"/>
      <c r="ABA47" s="37"/>
      <c r="ABB47" s="37"/>
      <c r="ABC47" s="37"/>
      <c r="ABD47" s="37"/>
      <c r="ABE47" s="37"/>
      <c r="ABF47" s="37"/>
      <c r="ABG47" s="37"/>
      <c r="ABH47" s="37"/>
      <c r="ABI47" s="37"/>
      <c r="ABJ47" s="37"/>
      <c r="ABK47" s="37"/>
      <c r="ABL47" s="37"/>
      <c r="ABM47" s="37"/>
      <c r="ABN47" s="37"/>
      <c r="ABO47" s="37"/>
      <c r="ABP47" s="37"/>
      <c r="ABQ47" s="37"/>
      <c r="ABR47" s="37"/>
      <c r="ABS47" s="37"/>
      <c r="ABT47" s="37"/>
      <c r="ABU47" s="37"/>
      <c r="ABV47" s="37"/>
      <c r="ABW47" s="37"/>
      <c r="ABX47" s="37"/>
      <c r="ABY47" s="37"/>
      <c r="ABZ47" s="37"/>
      <c r="ACA47" s="37"/>
      <c r="ACB47" s="37"/>
      <c r="ACC47" s="37"/>
      <c r="ACD47" s="37"/>
      <c r="ACE47" s="37"/>
      <c r="ACF47" s="37"/>
      <c r="ACG47" s="37"/>
      <c r="ACH47" s="37"/>
      <c r="ACI47" s="37"/>
      <c r="ACJ47" s="37"/>
      <c r="ACK47" s="37"/>
      <c r="ACL47" s="37"/>
      <c r="ACM47" s="37"/>
      <c r="ACN47" s="37"/>
      <c r="ACO47" s="37"/>
      <c r="ACP47" s="37"/>
      <c r="ACQ47" s="37"/>
      <c r="ACR47" s="37"/>
      <c r="ACS47" s="37"/>
      <c r="ACT47" s="37"/>
      <c r="ACU47" s="37"/>
      <c r="ACV47" s="37"/>
      <c r="ACW47" s="37"/>
      <c r="ACX47" s="37"/>
      <c r="ACY47" s="37"/>
      <c r="ACZ47" s="37"/>
      <c r="ADA47" s="37"/>
      <c r="ADB47" s="37"/>
      <c r="ADC47" s="37"/>
      <c r="ADD47" s="37"/>
      <c r="ADE47" s="37"/>
      <c r="ADF47" s="37"/>
      <c r="ADG47" s="37"/>
      <c r="ADH47" s="37"/>
      <c r="ADI47" s="37"/>
      <c r="ADJ47" s="37"/>
      <c r="ADK47" s="37"/>
      <c r="ADL47" s="37"/>
      <c r="ADM47" s="37"/>
      <c r="ADN47" s="37"/>
      <c r="ADO47" s="37"/>
      <c r="ADP47" s="37"/>
      <c r="ADQ47" s="37"/>
      <c r="ADR47" s="37"/>
      <c r="ADS47" s="37"/>
      <c r="ADT47" s="37"/>
      <c r="ADU47" s="37"/>
      <c r="ADV47" s="37"/>
      <c r="ADW47" s="37"/>
      <c r="ADX47" s="37"/>
      <c r="ADY47" s="37"/>
      <c r="ADZ47" s="37"/>
      <c r="AEA47" s="37"/>
      <c r="AEB47" s="37"/>
      <c r="AEC47" s="37"/>
      <c r="AED47" s="37"/>
      <c r="AEE47" s="37"/>
      <c r="AEF47" s="37"/>
      <c r="AEG47" s="37"/>
      <c r="AEH47" s="37"/>
      <c r="AEI47" s="37"/>
      <c r="AEJ47" s="37"/>
      <c r="AEK47" s="37"/>
      <c r="AEL47" s="37"/>
      <c r="AEM47" s="37"/>
      <c r="AEN47" s="37"/>
      <c r="AEO47" s="37"/>
      <c r="AEP47" s="37"/>
      <c r="AEQ47" s="37"/>
      <c r="AER47" s="37"/>
      <c r="AES47" s="37"/>
      <c r="AET47" s="37"/>
      <c r="AEU47" s="37"/>
      <c r="AEV47" s="37"/>
      <c r="AEW47" s="37"/>
      <c r="AEX47" s="37"/>
      <c r="AEY47" s="37"/>
      <c r="AEZ47" s="37"/>
      <c r="AFA47" s="37"/>
      <c r="AFB47" s="37"/>
      <c r="AFC47" s="37"/>
      <c r="AFD47" s="37"/>
      <c r="AFE47" s="37"/>
      <c r="AFF47" s="37"/>
      <c r="AFG47" s="37"/>
      <c r="AFH47" s="37"/>
      <c r="AFI47" s="37"/>
      <c r="AFJ47" s="37"/>
      <c r="AFK47" s="37"/>
      <c r="AFL47" s="37"/>
      <c r="AFM47" s="37"/>
      <c r="AFN47" s="37"/>
      <c r="AFO47" s="37"/>
      <c r="AFP47" s="37"/>
      <c r="AFQ47" s="37"/>
      <c r="AFR47" s="37"/>
      <c r="AFS47" s="37"/>
      <c r="AFT47" s="37"/>
      <c r="AFU47" s="37"/>
      <c r="AFV47" s="37"/>
      <c r="AFW47" s="37"/>
      <c r="AFX47" s="37"/>
      <c r="AFY47" s="37"/>
      <c r="AFZ47" s="37"/>
      <c r="AGA47" s="37"/>
      <c r="AGB47" s="37"/>
      <c r="AGC47" s="37"/>
      <c r="AGD47" s="37"/>
      <c r="AGE47" s="37"/>
      <c r="AGF47" s="37"/>
      <c r="AGG47" s="37"/>
      <c r="AGH47" s="37"/>
      <c r="AGI47" s="37"/>
      <c r="AGJ47" s="37"/>
      <c r="AGK47" s="37"/>
      <c r="AGL47" s="37"/>
      <c r="AGM47" s="37"/>
      <c r="AGN47" s="37"/>
      <c r="AGO47" s="37"/>
      <c r="AGP47" s="37"/>
      <c r="AGQ47" s="37"/>
      <c r="AGR47" s="37"/>
      <c r="AGS47" s="37"/>
      <c r="AGT47" s="37"/>
      <c r="AGU47" s="37"/>
      <c r="AGV47" s="37"/>
      <c r="AGW47" s="37"/>
      <c r="AGX47" s="37"/>
      <c r="AGY47" s="37"/>
      <c r="AGZ47" s="37"/>
      <c r="AHA47" s="37"/>
      <c r="AHB47" s="37"/>
      <c r="AHC47" s="37"/>
      <c r="AHD47" s="37"/>
      <c r="AHE47" s="37"/>
      <c r="AHF47" s="37"/>
      <c r="AHG47" s="37"/>
      <c r="AHH47" s="37"/>
      <c r="AHI47" s="37"/>
      <c r="AHJ47" s="37"/>
      <c r="AHK47" s="37"/>
      <c r="AHL47" s="37"/>
      <c r="AHM47" s="37"/>
      <c r="AHN47" s="37"/>
      <c r="AHO47" s="37"/>
      <c r="AHP47" s="37"/>
      <c r="AHQ47" s="37"/>
      <c r="AHR47" s="37"/>
      <c r="AHS47" s="37"/>
      <c r="AHT47" s="37"/>
      <c r="AHU47" s="37"/>
      <c r="AHV47" s="37"/>
      <c r="AHW47" s="37"/>
      <c r="AHX47" s="37"/>
      <c r="AHY47" s="37"/>
      <c r="AHZ47" s="37"/>
      <c r="AIA47" s="37"/>
      <c r="AIB47" s="37"/>
      <c r="AIC47" s="37"/>
      <c r="AID47" s="37"/>
      <c r="AIE47" s="37"/>
      <c r="AIF47" s="37"/>
      <c r="AIG47" s="37"/>
      <c r="AIH47" s="37"/>
      <c r="AII47" s="37"/>
      <c r="AIJ47" s="37"/>
      <c r="AIK47" s="37"/>
      <c r="AIL47" s="37"/>
      <c r="AIM47" s="37"/>
      <c r="AIN47" s="37"/>
      <c r="AIO47" s="37"/>
      <c r="AIP47" s="37"/>
      <c r="AIQ47" s="37"/>
      <c r="AIR47" s="37"/>
      <c r="AIS47" s="37"/>
      <c r="AIT47" s="37"/>
      <c r="AIU47" s="37"/>
      <c r="AIV47" s="37"/>
      <c r="AIW47" s="37"/>
      <c r="AIX47" s="37"/>
      <c r="AIY47" s="37"/>
      <c r="AIZ47" s="37"/>
      <c r="AJA47" s="37"/>
      <c r="AJB47" s="37"/>
      <c r="AJC47" s="37"/>
      <c r="AJD47" s="37"/>
      <c r="AJE47" s="37"/>
      <c r="AJF47" s="37"/>
      <c r="AJG47" s="37"/>
      <c r="AJH47" s="37"/>
      <c r="AJI47" s="37"/>
      <c r="AJJ47" s="37"/>
      <c r="AJK47" s="37"/>
      <c r="AJL47" s="37"/>
      <c r="AJM47" s="37"/>
      <c r="AJN47" s="37"/>
      <c r="AJO47" s="37"/>
      <c r="AJP47" s="37"/>
      <c r="AJQ47" s="37"/>
      <c r="AJR47" s="37"/>
      <c r="AJS47" s="37"/>
      <c r="AJT47" s="37"/>
      <c r="AJU47" s="37"/>
      <c r="AJV47" s="37"/>
      <c r="AJW47" s="37"/>
      <c r="AJX47" s="37"/>
      <c r="AJY47" s="37"/>
      <c r="AJZ47" s="37"/>
      <c r="AKA47" s="37"/>
      <c r="AKB47" s="37"/>
      <c r="AKC47" s="37"/>
      <c r="AKD47" s="37"/>
      <c r="AKE47" s="37"/>
      <c r="AKF47" s="37"/>
      <c r="AKG47" s="37"/>
      <c r="AKH47" s="37"/>
      <c r="AKI47" s="37"/>
      <c r="AKJ47" s="37"/>
      <c r="AKK47" s="37"/>
      <c r="AKL47" s="37"/>
      <c r="AKM47" s="37"/>
      <c r="AKN47" s="37"/>
      <c r="AKO47" s="37"/>
      <c r="AKP47" s="37"/>
      <c r="AKQ47" s="37"/>
      <c r="AKR47" s="37"/>
      <c r="AKS47" s="37"/>
      <c r="AKT47" s="37"/>
      <c r="AKU47" s="37"/>
      <c r="AKV47" s="37"/>
      <c r="AKW47" s="37"/>
      <c r="AKX47" s="37"/>
      <c r="AKY47" s="37"/>
      <c r="AKZ47" s="37"/>
      <c r="ALA47" s="37"/>
      <c r="ALB47" s="37"/>
      <c r="ALC47" s="37"/>
      <c r="ALD47" s="37"/>
      <c r="ALE47" s="37"/>
      <c r="ALF47" s="37"/>
      <c r="ALG47" s="37"/>
      <c r="ALH47" s="37"/>
      <c r="ALI47" s="37"/>
      <c r="ALJ47" s="37"/>
      <c r="ALK47" s="37"/>
      <c r="ALL47" s="37"/>
      <c r="ALM47" s="37"/>
      <c r="ALN47" s="37"/>
      <c r="ALO47" s="37"/>
      <c r="ALP47" s="37"/>
      <c r="ALQ47" s="37"/>
      <c r="ALR47" s="37"/>
      <c r="ALS47" s="37"/>
      <c r="ALT47" s="37"/>
      <c r="ALU47" s="37"/>
      <c r="ALV47" s="37"/>
      <c r="ALW47" s="37"/>
      <c r="ALX47" s="37"/>
      <c r="ALY47" s="37"/>
      <c r="ALZ47" s="37"/>
      <c r="AMA47" s="37"/>
      <c r="AMB47" s="37"/>
      <c r="AMC47" s="37"/>
      <c r="AMD47" s="37"/>
      <c r="AME47" s="37"/>
      <c r="AMF47" s="37"/>
      <c r="AMG47" s="37"/>
      <c r="AMH47" s="37"/>
      <c r="AMI47" s="37"/>
      <c r="AMJ47" s="37"/>
      <c r="AMK47" s="37"/>
      <c r="AML47" s="37"/>
      <c r="AMM47" s="37"/>
      <c r="AMN47" s="37"/>
      <c r="AMO47" s="37"/>
      <c r="AMP47" s="37"/>
      <c r="AMQ47" s="37"/>
      <c r="AMR47" s="37"/>
      <c r="AMS47" s="37"/>
      <c r="AMT47" s="37"/>
      <c r="AMU47" s="37"/>
      <c r="AMV47" s="37"/>
      <c r="AMW47" s="37"/>
      <c r="AMX47" s="37"/>
      <c r="AMY47" s="37"/>
      <c r="AMZ47" s="37"/>
      <c r="ANA47" s="37"/>
      <c r="ANB47" s="37"/>
      <c r="ANC47" s="37"/>
      <c r="AND47" s="37"/>
      <c r="ANE47" s="37"/>
      <c r="ANF47" s="37"/>
      <c r="ANG47" s="37"/>
      <c r="ANH47" s="37"/>
      <c r="ANI47" s="37"/>
      <c r="ANJ47" s="37"/>
      <c r="ANK47" s="37"/>
      <c r="ANL47" s="37"/>
      <c r="ANM47" s="37"/>
      <c r="ANN47" s="37"/>
      <c r="ANO47" s="37"/>
      <c r="ANP47" s="37"/>
      <c r="ANQ47" s="37"/>
      <c r="ANR47" s="37"/>
      <c r="ANS47" s="37"/>
      <c r="ANT47" s="37"/>
      <c r="ANU47" s="37"/>
      <c r="ANV47" s="37"/>
      <c r="ANW47" s="37"/>
      <c r="ANX47" s="37"/>
      <c r="ANY47" s="37"/>
      <c r="ANZ47" s="37"/>
      <c r="AOA47" s="37"/>
      <c r="AOB47" s="37"/>
      <c r="AOC47" s="37"/>
      <c r="AOD47" s="37"/>
      <c r="AOE47" s="37"/>
      <c r="AOF47" s="37"/>
      <c r="AOG47" s="37"/>
      <c r="AOH47" s="37"/>
      <c r="AOI47" s="37"/>
      <c r="AOJ47" s="37"/>
      <c r="AOK47" s="37"/>
      <c r="AOL47" s="37"/>
      <c r="AOM47" s="37"/>
      <c r="AON47" s="37"/>
      <c r="AOO47" s="37"/>
      <c r="AOP47" s="37"/>
      <c r="AOQ47" s="37"/>
      <c r="AOR47" s="37"/>
      <c r="AOS47" s="37"/>
      <c r="AOT47" s="37"/>
      <c r="AOU47" s="37"/>
      <c r="AOV47" s="37"/>
      <c r="AOW47" s="37"/>
      <c r="AOX47" s="37"/>
      <c r="AOY47" s="37"/>
      <c r="AOZ47" s="37"/>
      <c r="APA47" s="37"/>
      <c r="APB47" s="37"/>
      <c r="APC47" s="37"/>
      <c r="APD47" s="37"/>
      <c r="APE47" s="37"/>
      <c r="APF47" s="37"/>
      <c r="APG47" s="37"/>
      <c r="APH47" s="37"/>
      <c r="API47" s="37"/>
      <c r="APJ47" s="37"/>
      <c r="APK47" s="37"/>
      <c r="APL47" s="37"/>
      <c r="APM47" s="37"/>
      <c r="APN47" s="37"/>
      <c r="APO47" s="37"/>
      <c r="APP47" s="37"/>
      <c r="APQ47" s="37"/>
      <c r="APR47" s="37"/>
      <c r="APS47" s="37"/>
      <c r="APT47" s="37"/>
      <c r="APU47" s="37"/>
      <c r="APV47" s="37"/>
      <c r="APW47" s="37"/>
      <c r="APX47" s="37"/>
      <c r="APY47" s="37"/>
      <c r="APZ47" s="37"/>
      <c r="AQA47" s="37"/>
      <c r="AQB47" s="37"/>
      <c r="AQC47" s="37"/>
      <c r="AQD47" s="37"/>
      <c r="AQE47" s="37"/>
      <c r="AQF47" s="37"/>
      <c r="AQG47" s="37"/>
      <c r="AQH47" s="37"/>
      <c r="AQI47" s="37"/>
      <c r="AQJ47" s="37"/>
      <c r="AQK47" s="37"/>
      <c r="AQL47" s="37"/>
      <c r="AQM47" s="37"/>
      <c r="AQN47" s="37"/>
      <c r="AQO47" s="37"/>
      <c r="AQP47" s="37"/>
      <c r="AQQ47" s="37"/>
      <c r="AQR47" s="37"/>
      <c r="AQS47" s="37"/>
      <c r="AQT47" s="37"/>
      <c r="AQU47" s="37"/>
      <c r="AQV47" s="37"/>
      <c r="AQW47" s="37"/>
      <c r="AQX47" s="37"/>
      <c r="AQY47" s="37"/>
      <c r="AQZ47" s="37"/>
      <c r="ARA47" s="37"/>
      <c r="ARB47" s="37"/>
      <c r="ARC47" s="37"/>
      <c r="ARD47" s="37"/>
      <c r="ARE47" s="37"/>
      <c r="ARF47" s="37"/>
      <c r="ARG47" s="37"/>
      <c r="ARH47" s="37"/>
      <c r="ARI47" s="37"/>
      <c r="ARJ47" s="37"/>
      <c r="ARK47" s="37"/>
      <c r="ARL47" s="37"/>
      <c r="ARM47" s="37"/>
      <c r="ARN47" s="37"/>
      <c r="ARO47" s="37"/>
      <c r="ARP47" s="37"/>
      <c r="ARQ47" s="37"/>
      <c r="ARR47" s="37"/>
      <c r="ARS47" s="37"/>
      <c r="ART47" s="37"/>
      <c r="ARU47" s="37"/>
      <c r="ARV47" s="37"/>
      <c r="ARW47" s="37"/>
      <c r="ARX47" s="37"/>
      <c r="ARY47" s="37"/>
      <c r="ARZ47" s="37"/>
      <c r="ASA47" s="37"/>
      <c r="ASB47" s="37"/>
      <c r="ASC47" s="37"/>
      <c r="ASD47" s="37"/>
      <c r="ASE47" s="37"/>
      <c r="ASF47" s="37"/>
      <c r="ASG47" s="37"/>
      <c r="ASH47" s="37"/>
      <c r="ASI47" s="37"/>
      <c r="ASJ47" s="37"/>
      <c r="ASK47" s="37"/>
      <c r="ASL47" s="37"/>
      <c r="ASM47" s="37"/>
      <c r="ASN47" s="37"/>
      <c r="ASO47" s="37"/>
      <c r="ASP47" s="37"/>
      <c r="ASQ47" s="37"/>
      <c r="ASR47" s="37"/>
      <c r="ASS47" s="37"/>
      <c r="AST47" s="37"/>
      <c r="ASU47" s="37"/>
      <c r="ASV47" s="37"/>
      <c r="ASW47" s="37"/>
      <c r="ASX47" s="37"/>
      <c r="ASY47" s="37"/>
      <c r="ASZ47" s="37"/>
      <c r="ATA47" s="37"/>
      <c r="ATB47" s="37"/>
      <c r="ATC47" s="37"/>
      <c r="ATD47" s="37"/>
      <c r="ATE47" s="37"/>
      <c r="ATF47" s="37"/>
      <c r="ATG47" s="37"/>
      <c r="ATH47" s="37"/>
      <c r="ATI47" s="37"/>
      <c r="ATJ47" s="37"/>
      <c r="ATK47" s="37"/>
      <c r="ATL47" s="37"/>
      <c r="ATM47" s="37"/>
      <c r="ATN47" s="37"/>
      <c r="ATO47" s="37"/>
      <c r="ATP47" s="37"/>
      <c r="ATQ47" s="37"/>
      <c r="ATR47" s="37"/>
      <c r="ATS47" s="37"/>
      <c r="ATT47" s="37"/>
      <c r="ATU47" s="37"/>
      <c r="ATV47" s="37"/>
      <c r="ATW47" s="37"/>
      <c r="ATX47" s="37"/>
      <c r="ATY47" s="37"/>
      <c r="ATZ47" s="37"/>
      <c r="AUA47" s="37"/>
      <c r="AUB47" s="37"/>
      <c r="AUC47" s="37"/>
      <c r="AUD47" s="37"/>
      <c r="AUE47" s="37"/>
      <c r="AUF47" s="37"/>
      <c r="AUG47" s="37"/>
      <c r="AUH47" s="37"/>
      <c r="AUI47" s="37"/>
      <c r="AUJ47" s="37"/>
      <c r="AUK47" s="37"/>
      <c r="AUL47" s="37"/>
      <c r="AUM47" s="37"/>
      <c r="AUN47" s="37"/>
      <c r="AUO47" s="37"/>
      <c r="AUP47" s="37"/>
      <c r="AUQ47" s="37"/>
      <c r="AUR47" s="37"/>
      <c r="AUS47" s="37"/>
      <c r="AUT47" s="37"/>
      <c r="AUU47" s="37"/>
      <c r="AUV47" s="37"/>
      <c r="AUW47" s="37"/>
      <c r="AUX47" s="37"/>
      <c r="AUY47" s="37"/>
      <c r="AUZ47" s="37"/>
      <c r="AVA47" s="37"/>
      <c r="AVB47" s="37"/>
      <c r="AVC47" s="37"/>
      <c r="AVD47" s="37"/>
      <c r="AVE47" s="37"/>
      <c r="AVF47" s="37"/>
      <c r="AVG47" s="37"/>
      <c r="AVH47" s="37"/>
      <c r="AVI47" s="37"/>
      <c r="AVJ47" s="37"/>
      <c r="AVK47" s="37"/>
      <c r="AVL47" s="37"/>
      <c r="AVM47" s="37"/>
      <c r="AVN47" s="37"/>
      <c r="AVO47" s="37"/>
      <c r="AVP47" s="37"/>
      <c r="AVQ47" s="37"/>
      <c r="AVR47" s="37"/>
      <c r="AVS47" s="37"/>
      <c r="AVT47" s="37"/>
      <c r="AVU47" s="37"/>
      <c r="AVV47" s="37"/>
      <c r="AVW47" s="37"/>
      <c r="AVX47" s="37"/>
      <c r="AVY47" s="37"/>
      <c r="AVZ47" s="37"/>
      <c r="AWA47" s="37"/>
      <c r="AWB47" s="37"/>
      <c r="AWC47" s="37"/>
      <c r="AWD47" s="37"/>
      <c r="AWE47" s="37"/>
      <c r="AWF47" s="37"/>
      <c r="AWG47" s="37"/>
      <c r="AWH47" s="37"/>
      <c r="AWI47" s="37"/>
      <c r="AWJ47" s="37"/>
      <c r="AWK47" s="37"/>
      <c r="AWL47" s="37"/>
      <c r="AWM47" s="37"/>
      <c r="AWN47" s="37"/>
      <c r="AWO47" s="37"/>
      <c r="AWP47" s="37"/>
      <c r="AWQ47" s="37"/>
      <c r="AWR47" s="37"/>
      <c r="AWS47" s="37"/>
      <c r="AWT47" s="37"/>
      <c r="AWU47" s="37"/>
      <c r="AWV47" s="37"/>
      <c r="AWW47" s="37"/>
      <c r="AWX47" s="37"/>
      <c r="AWY47" s="37"/>
      <c r="AWZ47" s="37"/>
      <c r="AXA47" s="37"/>
      <c r="AXB47" s="37"/>
      <c r="AXC47" s="37"/>
      <c r="AXD47" s="37"/>
      <c r="AXE47" s="37"/>
      <c r="AXF47" s="37"/>
      <c r="AXG47" s="37"/>
      <c r="AXH47" s="37"/>
      <c r="AXI47" s="37"/>
      <c r="AXJ47" s="37"/>
      <c r="AXK47" s="37"/>
      <c r="AXL47" s="37"/>
      <c r="AXM47" s="37"/>
      <c r="AXN47" s="37"/>
    </row>
    <row r="48" spans="1:1314" s="15" customFormat="1" ht="13.8">
      <c r="A48" s="194"/>
      <c r="C48" s="42"/>
      <c r="D48" s="154"/>
      <c r="E48" s="159"/>
      <c r="F48" s="154"/>
      <c r="G48" s="154"/>
      <c r="H48" s="155">
        <f t="shared" si="31"/>
        <v>0</v>
      </c>
      <c r="I48" s="156"/>
      <c r="J48" s="155">
        <f t="shared" si="32"/>
        <v>0</v>
      </c>
      <c r="K48" s="161"/>
      <c r="L48" s="155">
        <f t="shared" si="33"/>
        <v>0</v>
      </c>
      <c r="M48" s="161"/>
      <c r="N48" s="162">
        <f t="shared" ref="N48:N55" si="37">SUM(M48-L48)</f>
        <v>0</v>
      </c>
      <c r="O48" s="158"/>
      <c r="P48" s="163"/>
      <c r="Q48" s="194"/>
      <c r="S48" s="37"/>
      <c r="T48" s="37"/>
      <c r="U48" s="37"/>
      <c r="V48" s="37"/>
      <c r="W48" s="37"/>
      <c r="X48" s="37"/>
      <c r="Y48" s="37"/>
      <c r="Z48" s="37"/>
      <c r="AA48" s="37"/>
      <c r="AB48" s="36">
        <f t="shared" si="28"/>
        <v>0</v>
      </c>
      <c r="AC48" s="35">
        <f t="shared" si="34"/>
        <v>0</v>
      </c>
      <c r="AD48" s="35">
        <f t="shared" si="35"/>
        <v>0</v>
      </c>
      <c r="AE48" s="35">
        <f t="shared" si="29"/>
        <v>0</v>
      </c>
      <c r="AF48" s="35">
        <f t="shared" si="36"/>
        <v>0</v>
      </c>
      <c r="AG48" s="35">
        <f>IF('Interactive Analysis Tool'!$C$27="X",0,'Session Reconciliation Summary'!H48*0.005)</f>
        <v>0</v>
      </c>
      <c r="AH48" s="35">
        <f t="shared" si="30"/>
        <v>0</v>
      </c>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c r="IX48" s="37"/>
      <c r="IY48" s="37"/>
      <c r="IZ48" s="37"/>
      <c r="JA48" s="37"/>
      <c r="JB48" s="37"/>
      <c r="JC48" s="37"/>
      <c r="JD48" s="37"/>
      <c r="JE48" s="37"/>
      <c r="JF48" s="37"/>
      <c r="JG48" s="37"/>
      <c r="JH48" s="37"/>
      <c r="JI48" s="37"/>
      <c r="JJ48" s="37"/>
      <c r="JK48" s="37"/>
      <c r="JL48" s="37"/>
      <c r="JM48" s="37"/>
      <c r="JN48" s="37"/>
      <c r="JO48" s="37"/>
      <c r="JP48" s="37"/>
      <c r="JQ48" s="37"/>
      <c r="JR48" s="37"/>
      <c r="JS48" s="37"/>
      <c r="JT48" s="37"/>
      <c r="JU48" s="37"/>
      <c r="JV48" s="37"/>
      <c r="JW48" s="37"/>
      <c r="JX48" s="37"/>
      <c r="JY48" s="37"/>
      <c r="JZ48" s="37"/>
      <c r="KA48" s="37"/>
      <c r="KB48" s="37"/>
      <c r="KC48" s="37"/>
      <c r="KD48" s="37"/>
      <c r="KE48" s="37"/>
      <c r="KF48" s="37"/>
      <c r="KG48" s="37"/>
      <c r="KH48" s="37"/>
      <c r="KI48" s="37"/>
      <c r="KJ48" s="37"/>
      <c r="KK48" s="37"/>
      <c r="KL48" s="37"/>
      <c r="KM48" s="37"/>
      <c r="KN48" s="37"/>
      <c r="KO48" s="37"/>
      <c r="KP48" s="37"/>
      <c r="KQ48" s="37"/>
      <c r="KR48" s="37"/>
      <c r="KS48" s="37"/>
      <c r="KT48" s="37"/>
      <c r="KU48" s="37"/>
      <c r="KV48" s="37"/>
      <c r="KW48" s="37"/>
      <c r="KX48" s="37"/>
      <c r="KY48" s="37"/>
      <c r="KZ48" s="37"/>
      <c r="LA48" s="37"/>
      <c r="LB48" s="37"/>
      <c r="LC48" s="37"/>
      <c r="LD48" s="37"/>
      <c r="LE48" s="37"/>
      <c r="LF48" s="37"/>
      <c r="LG48" s="37"/>
      <c r="LH48" s="37"/>
      <c r="LI48" s="37"/>
      <c r="LJ48" s="37"/>
      <c r="LK48" s="37"/>
      <c r="LL48" s="37"/>
      <c r="LM48" s="37"/>
      <c r="LN48" s="37"/>
      <c r="LO48" s="37"/>
      <c r="LP48" s="37"/>
      <c r="LQ48" s="37"/>
      <c r="LR48" s="37"/>
      <c r="LS48" s="37"/>
      <c r="LT48" s="37"/>
      <c r="LU48" s="37"/>
      <c r="LV48" s="37"/>
      <c r="LW48" s="37"/>
      <c r="LX48" s="37"/>
      <c r="LY48" s="37"/>
      <c r="LZ48" s="37"/>
      <c r="MA48" s="37"/>
      <c r="MB48" s="37"/>
      <c r="MC48" s="37"/>
      <c r="MD48" s="37"/>
      <c r="ME48" s="37"/>
      <c r="MF48" s="37"/>
      <c r="MG48" s="37"/>
      <c r="MH48" s="37"/>
      <c r="MI48" s="37"/>
      <c r="MJ48" s="37"/>
      <c r="MK48" s="37"/>
      <c r="ML48" s="37"/>
      <c r="MM48" s="37"/>
      <c r="MN48" s="37"/>
      <c r="MO48" s="37"/>
      <c r="MP48" s="37"/>
      <c r="MQ48" s="37"/>
      <c r="MR48" s="37"/>
      <c r="MS48" s="37"/>
      <c r="MT48" s="37"/>
      <c r="MU48" s="37"/>
      <c r="MV48" s="37"/>
      <c r="MW48" s="37"/>
      <c r="MX48" s="37"/>
      <c r="MY48" s="37"/>
      <c r="MZ48" s="37"/>
      <c r="NA48" s="37"/>
      <c r="NB48" s="37"/>
      <c r="NC48" s="37"/>
      <c r="ND48" s="37"/>
      <c r="NE48" s="37"/>
      <c r="NF48" s="37"/>
      <c r="NG48" s="37"/>
      <c r="NH48" s="37"/>
      <c r="NI48" s="37"/>
      <c r="NJ48" s="37"/>
      <c r="NK48" s="37"/>
      <c r="NL48" s="37"/>
      <c r="NM48" s="37"/>
      <c r="NN48" s="37"/>
      <c r="NO48" s="37"/>
      <c r="NP48" s="37"/>
      <c r="NQ48" s="37"/>
      <c r="NR48" s="37"/>
      <c r="NS48" s="37"/>
      <c r="NT48" s="37"/>
      <c r="NU48" s="37"/>
      <c r="NV48" s="37"/>
      <c r="NW48" s="37"/>
      <c r="NX48" s="37"/>
      <c r="NY48" s="37"/>
      <c r="NZ48" s="37"/>
      <c r="OA48" s="37"/>
      <c r="OB48" s="37"/>
      <c r="OC48" s="37"/>
      <c r="OD48" s="37"/>
      <c r="OE48" s="37"/>
      <c r="OF48" s="37"/>
      <c r="OG48" s="37"/>
      <c r="OH48" s="37"/>
      <c r="OI48" s="37"/>
      <c r="OJ48" s="37"/>
      <c r="OK48" s="37"/>
      <c r="OL48" s="37"/>
      <c r="OM48" s="37"/>
      <c r="ON48" s="37"/>
      <c r="OO48" s="37"/>
      <c r="OP48" s="37"/>
      <c r="OQ48" s="37"/>
      <c r="OR48" s="37"/>
      <c r="OS48" s="37"/>
      <c r="OT48" s="37"/>
      <c r="OU48" s="37"/>
      <c r="OV48" s="37"/>
      <c r="OW48" s="37"/>
      <c r="OX48" s="37"/>
      <c r="OY48" s="37"/>
      <c r="OZ48" s="37"/>
      <c r="PA48" s="37"/>
      <c r="PB48" s="37"/>
      <c r="PC48" s="37"/>
      <c r="PD48" s="37"/>
      <c r="PE48" s="37"/>
      <c r="PF48" s="37"/>
      <c r="PG48" s="37"/>
      <c r="PH48" s="37"/>
      <c r="PI48" s="37"/>
      <c r="PJ48" s="37"/>
      <c r="PK48" s="37"/>
      <c r="PL48" s="37"/>
      <c r="PM48" s="37"/>
      <c r="PN48" s="37"/>
      <c r="PO48" s="37"/>
      <c r="PP48" s="37"/>
      <c r="PQ48" s="37"/>
      <c r="PR48" s="37"/>
      <c r="PS48" s="37"/>
      <c r="PT48" s="37"/>
      <c r="PU48" s="37"/>
      <c r="PV48" s="37"/>
      <c r="PW48" s="37"/>
      <c r="PX48" s="37"/>
      <c r="PY48" s="37"/>
      <c r="PZ48" s="37"/>
      <c r="QA48" s="37"/>
      <c r="QB48" s="37"/>
      <c r="QC48" s="37"/>
      <c r="QD48" s="37"/>
      <c r="QE48" s="37"/>
      <c r="QF48" s="37"/>
      <c r="QG48" s="37"/>
      <c r="QH48" s="37"/>
      <c r="QI48" s="37"/>
      <c r="QJ48" s="37"/>
      <c r="QK48" s="37"/>
      <c r="QL48" s="37"/>
      <c r="QM48" s="37"/>
      <c r="QN48" s="37"/>
      <c r="QO48" s="37"/>
      <c r="QP48" s="37"/>
      <c r="QQ48" s="37"/>
      <c r="QR48" s="37"/>
      <c r="QS48" s="37"/>
      <c r="QT48" s="37"/>
      <c r="QU48" s="37"/>
      <c r="QV48" s="37"/>
      <c r="QW48" s="37"/>
      <c r="QX48" s="37"/>
      <c r="QY48" s="37"/>
      <c r="QZ48" s="37"/>
      <c r="RA48" s="37"/>
      <c r="RB48" s="37"/>
      <c r="RC48" s="37"/>
      <c r="RD48" s="37"/>
      <c r="RE48" s="37"/>
      <c r="RF48" s="37"/>
      <c r="RG48" s="37"/>
      <c r="RH48" s="37"/>
      <c r="RI48" s="37"/>
      <c r="RJ48" s="37"/>
      <c r="RK48" s="37"/>
      <c r="RL48" s="37"/>
      <c r="RM48" s="37"/>
      <c r="RN48" s="37"/>
      <c r="RO48" s="37"/>
      <c r="RP48" s="37"/>
      <c r="RQ48" s="37"/>
      <c r="RR48" s="37"/>
      <c r="RS48" s="37"/>
      <c r="RT48" s="37"/>
      <c r="RU48" s="37"/>
      <c r="RV48" s="37"/>
      <c r="RW48" s="37"/>
      <c r="RX48" s="37"/>
      <c r="RY48" s="37"/>
      <c r="RZ48" s="37"/>
      <c r="SA48" s="37"/>
      <c r="SB48" s="37"/>
      <c r="SC48" s="37"/>
      <c r="SD48" s="37"/>
      <c r="SE48" s="37"/>
      <c r="SF48" s="37"/>
      <c r="SG48" s="37"/>
      <c r="SH48" s="37"/>
      <c r="SI48" s="37"/>
      <c r="SJ48" s="37"/>
      <c r="SK48" s="37"/>
      <c r="SL48" s="37"/>
      <c r="SM48" s="37"/>
      <c r="SN48" s="37"/>
      <c r="SO48" s="37"/>
      <c r="SP48" s="37"/>
      <c r="SQ48" s="37"/>
      <c r="SR48" s="37"/>
      <c r="SS48" s="37"/>
      <c r="ST48" s="37"/>
      <c r="SU48" s="37"/>
      <c r="SV48" s="37"/>
      <c r="SW48" s="37"/>
      <c r="SX48" s="37"/>
      <c r="SY48" s="37"/>
      <c r="SZ48" s="37"/>
      <c r="TA48" s="37"/>
      <c r="TB48" s="37"/>
      <c r="TC48" s="37"/>
      <c r="TD48" s="37"/>
      <c r="TE48" s="37"/>
      <c r="TF48" s="37"/>
      <c r="TG48" s="37"/>
      <c r="TH48" s="37"/>
      <c r="TI48" s="37"/>
      <c r="TJ48" s="37"/>
      <c r="TK48" s="37"/>
      <c r="TL48" s="37"/>
      <c r="TM48" s="37"/>
      <c r="TN48" s="37"/>
      <c r="TO48" s="37"/>
      <c r="TP48" s="37"/>
      <c r="TQ48" s="37"/>
      <c r="TR48" s="37"/>
      <c r="TS48" s="37"/>
      <c r="TT48" s="37"/>
      <c r="TU48" s="37"/>
      <c r="TV48" s="37"/>
      <c r="TW48" s="37"/>
      <c r="TX48" s="37"/>
      <c r="TY48" s="37"/>
      <c r="TZ48" s="37"/>
      <c r="UA48" s="37"/>
      <c r="UB48" s="37"/>
      <c r="UC48" s="37"/>
      <c r="UD48" s="37"/>
      <c r="UE48" s="37"/>
      <c r="UF48" s="37"/>
      <c r="UG48" s="37"/>
      <c r="UH48" s="37"/>
      <c r="UI48" s="37"/>
      <c r="UJ48" s="37"/>
      <c r="UK48" s="37"/>
      <c r="UL48" s="37"/>
      <c r="UM48" s="37"/>
      <c r="UN48" s="37"/>
      <c r="UO48" s="37"/>
      <c r="UP48" s="37"/>
      <c r="UQ48" s="37"/>
      <c r="UR48" s="37"/>
      <c r="US48" s="37"/>
      <c r="UT48" s="37"/>
      <c r="UU48" s="37"/>
      <c r="UV48" s="37"/>
      <c r="UW48" s="37"/>
      <c r="UX48" s="37"/>
      <c r="UY48" s="37"/>
      <c r="UZ48" s="37"/>
      <c r="VA48" s="37"/>
      <c r="VB48" s="37"/>
      <c r="VC48" s="37"/>
      <c r="VD48" s="37"/>
      <c r="VE48" s="37"/>
      <c r="VF48" s="37"/>
      <c r="VG48" s="37"/>
      <c r="VH48" s="37"/>
      <c r="VI48" s="37"/>
      <c r="VJ48" s="37"/>
      <c r="VK48" s="37"/>
      <c r="VL48" s="37"/>
      <c r="VM48" s="37"/>
      <c r="VN48" s="37"/>
      <c r="VO48" s="37"/>
      <c r="VP48" s="37"/>
      <c r="VQ48" s="37"/>
      <c r="VR48" s="37"/>
      <c r="VS48" s="37"/>
      <c r="VT48" s="37"/>
      <c r="VU48" s="37"/>
      <c r="VV48" s="37"/>
      <c r="VW48" s="37"/>
      <c r="VX48" s="37"/>
      <c r="VY48" s="37"/>
      <c r="VZ48" s="37"/>
      <c r="WA48" s="37"/>
      <c r="WB48" s="37"/>
      <c r="WC48" s="37"/>
      <c r="WD48" s="37"/>
      <c r="WE48" s="37"/>
      <c r="WF48" s="37"/>
      <c r="WG48" s="37"/>
      <c r="WH48" s="37"/>
      <c r="WI48" s="37"/>
      <c r="WJ48" s="37"/>
      <c r="WK48" s="37"/>
      <c r="WL48" s="37"/>
      <c r="WM48" s="37"/>
      <c r="WN48" s="37"/>
      <c r="WO48" s="37"/>
      <c r="WP48" s="37"/>
      <c r="WQ48" s="37"/>
      <c r="WR48" s="37"/>
      <c r="WS48" s="37"/>
      <c r="WT48" s="37"/>
      <c r="WU48" s="37"/>
      <c r="WV48" s="37"/>
      <c r="WW48" s="37"/>
      <c r="WX48" s="37"/>
      <c r="WY48" s="37"/>
      <c r="WZ48" s="37"/>
      <c r="XA48" s="37"/>
      <c r="XB48" s="37"/>
      <c r="XC48" s="37"/>
      <c r="XD48" s="37"/>
      <c r="XE48" s="37"/>
      <c r="XF48" s="37"/>
      <c r="XG48" s="37"/>
      <c r="XH48" s="37"/>
      <c r="XI48" s="37"/>
      <c r="XJ48" s="37"/>
      <c r="XK48" s="37"/>
      <c r="XL48" s="37"/>
      <c r="XM48" s="37"/>
      <c r="XN48" s="37"/>
      <c r="XO48" s="37"/>
      <c r="XP48" s="37"/>
      <c r="XQ48" s="37"/>
      <c r="XR48" s="37"/>
      <c r="XS48" s="37"/>
      <c r="XT48" s="37"/>
      <c r="XU48" s="37"/>
      <c r="XV48" s="37"/>
      <c r="XW48" s="37"/>
      <c r="XX48" s="37"/>
      <c r="XY48" s="37"/>
      <c r="XZ48" s="37"/>
      <c r="YA48" s="37"/>
      <c r="YB48" s="37"/>
      <c r="YC48" s="37"/>
      <c r="YD48" s="37"/>
      <c r="YE48" s="37"/>
      <c r="YF48" s="37"/>
      <c r="YG48" s="37"/>
      <c r="YH48" s="37"/>
      <c r="YI48" s="37"/>
      <c r="YJ48" s="37"/>
      <c r="YK48" s="37"/>
      <c r="YL48" s="37"/>
      <c r="YM48" s="37"/>
      <c r="YN48" s="37"/>
      <c r="YO48" s="37"/>
      <c r="YP48" s="37"/>
      <c r="YQ48" s="37"/>
      <c r="YR48" s="37"/>
      <c r="YS48" s="37"/>
      <c r="YT48" s="37"/>
      <c r="YU48" s="37"/>
      <c r="YV48" s="37"/>
      <c r="YW48" s="37"/>
      <c r="YX48" s="37"/>
      <c r="YY48" s="37"/>
      <c r="YZ48" s="37"/>
      <c r="ZA48" s="37"/>
      <c r="ZB48" s="37"/>
      <c r="ZC48" s="37"/>
      <c r="ZD48" s="37"/>
      <c r="ZE48" s="37"/>
      <c r="ZF48" s="37"/>
      <c r="ZG48" s="37"/>
      <c r="ZH48" s="37"/>
      <c r="ZI48" s="37"/>
      <c r="ZJ48" s="37"/>
      <c r="ZK48" s="37"/>
      <c r="ZL48" s="37"/>
      <c r="ZM48" s="37"/>
      <c r="ZN48" s="37"/>
      <c r="ZO48" s="37"/>
      <c r="ZP48" s="37"/>
      <c r="ZQ48" s="37"/>
      <c r="ZR48" s="37"/>
      <c r="ZS48" s="37"/>
      <c r="ZT48" s="37"/>
      <c r="ZU48" s="37"/>
      <c r="ZV48" s="37"/>
      <c r="ZW48" s="37"/>
      <c r="ZX48" s="37"/>
      <c r="ZY48" s="37"/>
      <c r="ZZ48" s="37"/>
      <c r="AAA48" s="37"/>
      <c r="AAB48" s="37"/>
      <c r="AAC48" s="37"/>
      <c r="AAD48" s="37"/>
      <c r="AAE48" s="37"/>
      <c r="AAF48" s="37"/>
      <c r="AAG48" s="37"/>
      <c r="AAH48" s="37"/>
      <c r="AAI48" s="37"/>
      <c r="AAJ48" s="37"/>
      <c r="AAK48" s="37"/>
      <c r="AAL48" s="37"/>
      <c r="AAM48" s="37"/>
      <c r="AAN48" s="37"/>
      <c r="AAO48" s="37"/>
      <c r="AAP48" s="37"/>
      <c r="AAQ48" s="37"/>
      <c r="AAR48" s="37"/>
      <c r="AAS48" s="37"/>
      <c r="AAT48" s="37"/>
      <c r="AAU48" s="37"/>
      <c r="AAV48" s="37"/>
      <c r="AAW48" s="37"/>
      <c r="AAX48" s="37"/>
      <c r="AAY48" s="37"/>
      <c r="AAZ48" s="37"/>
      <c r="ABA48" s="37"/>
      <c r="ABB48" s="37"/>
      <c r="ABC48" s="37"/>
      <c r="ABD48" s="37"/>
      <c r="ABE48" s="37"/>
      <c r="ABF48" s="37"/>
      <c r="ABG48" s="37"/>
      <c r="ABH48" s="37"/>
      <c r="ABI48" s="37"/>
      <c r="ABJ48" s="37"/>
      <c r="ABK48" s="37"/>
      <c r="ABL48" s="37"/>
      <c r="ABM48" s="37"/>
      <c r="ABN48" s="37"/>
      <c r="ABO48" s="37"/>
      <c r="ABP48" s="37"/>
      <c r="ABQ48" s="37"/>
      <c r="ABR48" s="37"/>
      <c r="ABS48" s="37"/>
      <c r="ABT48" s="37"/>
      <c r="ABU48" s="37"/>
      <c r="ABV48" s="37"/>
      <c r="ABW48" s="37"/>
      <c r="ABX48" s="37"/>
      <c r="ABY48" s="37"/>
      <c r="ABZ48" s="37"/>
      <c r="ACA48" s="37"/>
      <c r="ACB48" s="37"/>
      <c r="ACC48" s="37"/>
      <c r="ACD48" s="37"/>
      <c r="ACE48" s="37"/>
      <c r="ACF48" s="37"/>
      <c r="ACG48" s="37"/>
      <c r="ACH48" s="37"/>
      <c r="ACI48" s="37"/>
      <c r="ACJ48" s="37"/>
      <c r="ACK48" s="37"/>
      <c r="ACL48" s="37"/>
      <c r="ACM48" s="37"/>
      <c r="ACN48" s="37"/>
      <c r="ACO48" s="37"/>
      <c r="ACP48" s="37"/>
      <c r="ACQ48" s="37"/>
      <c r="ACR48" s="37"/>
      <c r="ACS48" s="37"/>
      <c r="ACT48" s="37"/>
      <c r="ACU48" s="37"/>
      <c r="ACV48" s="37"/>
      <c r="ACW48" s="37"/>
      <c r="ACX48" s="37"/>
      <c r="ACY48" s="37"/>
      <c r="ACZ48" s="37"/>
      <c r="ADA48" s="37"/>
      <c r="ADB48" s="37"/>
      <c r="ADC48" s="37"/>
      <c r="ADD48" s="37"/>
      <c r="ADE48" s="37"/>
      <c r="ADF48" s="37"/>
      <c r="ADG48" s="37"/>
      <c r="ADH48" s="37"/>
      <c r="ADI48" s="37"/>
      <c r="ADJ48" s="37"/>
      <c r="ADK48" s="37"/>
      <c r="ADL48" s="37"/>
      <c r="ADM48" s="37"/>
      <c r="ADN48" s="37"/>
      <c r="ADO48" s="37"/>
      <c r="ADP48" s="37"/>
      <c r="ADQ48" s="37"/>
      <c r="ADR48" s="37"/>
      <c r="ADS48" s="37"/>
      <c r="ADT48" s="37"/>
      <c r="ADU48" s="37"/>
      <c r="ADV48" s="37"/>
      <c r="ADW48" s="37"/>
      <c r="ADX48" s="37"/>
      <c r="ADY48" s="37"/>
      <c r="ADZ48" s="37"/>
      <c r="AEA48" s="37"/>
      <c r="AEB48" s="37"/>
      <c r="AEC48" s="37"/>
      <c r="AED48" s="37"/>
      <c r="AEE48" s="37"/>
      <c r="AEF48" s="37"/>
      <c r="AEG48" s="37"/>
      <c r="AEH48" s="37"/>
      <c r="AEI48" s="37"/>
      <c r="AEJ48" s="37"/>
      <c r="AEK48" s="37"/>
      <c r="AEL48" s="37"/>
      <c r="AEM48" s="37"/>
      <c r="AEN48" s="37"/>
      <c r="AEO48" s="37"/>
      <c r="AEP48" s="37"/>
      <c r="AEQ48" s="37"/>
      <c r="AER48" s="37"/>
      <c r="AES48" s="37"/>
      <c r="AET48" s="37"/>
      <c r="AEU48" s="37"/>
      <c r="AEV48" s="37"/>
      <c r="AEW48" s="37"/>
      <c r="AEX48" s="37"/>
      <c r="AEY48" s="37"/>
      <c r="AEZ48" s="37"/>
      <c r="AFA48" s="37"/>
      <c r="AFB48" s="37"/>
      <c r="AFC48" s="37"/>
      <c r="AFD48" s="37"/>
      <c r="AFE48" s="37"/>
      <c r="AFF48" s="37"/>
      <c r="AFG48" s="37"/>
      <c r="AFH48" s="37"/>
      <c r="AFI48" s="37"/>
      <c r="AFJ48" s="37"/>
      <c r="AFK48" s="37"/>
      <c r="AFL48" s="37"/>
      <c r="AFM48" s="37"/>
      <c r="AFN48" s="37"/>
      <c r="AFO48" s="37"/>
      <c r="AFP48" s="37"/>
      <c r="AFQ48" s="37"/>
      <c r="AFR48" s="37"/>
      <c r="AFS48" s="37"/>
      <c r="AFT48" s="37"/>
      <c r="AFU48" s="37"/>
      <c r="AFV48" s="37"/>
      <c r="AFW48" s="37"/>
      <c r="AFX48" s="37"/>
      <c r="AFY48" s="37"/>
      <c r="AFZ48" s="37"/>
      <c r="AGA48" s="37"/>
      <c r="AGB48" s="37"/>
      <c r="AGC48" s="37"/>
      <c r="AGD48" s="37"/>
      <c r="AGE48" s="37"/>
      <c r="AGF48" s="37"/>
      <c r="AGG48" s="37"/>
      <c r="AGH48" s="37"/>
      <c r="AGI48" s="37"/>
      <c r="AGJ48" s="37"/>
      <c r="AGK48" s="37"/>
      <c r="AGL48" s="37"/>
      <c r="AGM48" s="37"/>
      <c r="AGN48" s="37"/>
      <c r="AGO48" s="37"/>
      <c r="AGP48" s="37"/>
      <c r="AGQ48" s="37"/>
      <c r="AGR48" s="37"/>
      <c r="AGS48" s="37"/>
      <c r="AGT48" s="37"/>
      <c r="AGU48" s="37"/>
      <c r="AGV48" s="37"/>
      <c r="AGW48" s="37"/>
      <c r="AGX48" s="37"/>
      <c r="AGY48" s="37"/>
      <c r="AGZ48" s="37"/>
      <c r="AHA48" s="37"/>
      <c r="AHB48" s="37"/>
      <c r="AHC48" s="37"/>
      <c r="AHD48" s="37"/>
      <c r="AHE48" s="37"/>
      <c r="AHF48" s="37"/>
      <c r="AHG48" s="37"/>
      <c r="AHH48" s="37"/>
      <c r="AHI48" s="37"/>
      <c r="AHJ48" s="37"/>
      <c r="AHK48" s="37"/>
      <c r="AHL48" s="37"/>
      <c r="AHM48" s="37"/>
      <c r="AHN48" s="37"/>
      <c r="AHO48" s="37"/>
      <c r="AHP48" s="37"/>
      <c r="AHQ48" s="37"/>
      <c r="AHR48" s="37"/>
      <c r="AHS48" s="37"/>
      <c r="AHT48" s="37"/>
      <c r="AHU48" s="37"/>
      <c r="AHV48" s="37"/>
      <c r="AHW48" s="37"/>
      <c r="AHX48" s="37"/>
      <c r="AHY48" s="37"/>
      <c r="AHZ48" s="37"/>
      <c r="AIA48" s="37"/>
      <c r="AIB48" s="37"/>
      <c r="AIC48" s="37"/>
      <c r="AID48" s="37"/>
      <c r="AIE48" s="37"/>
      <c r="AIF48" s="37"/>
      <c r="AIG48" s="37"/>
      <c r="AIH48" s="37"/>
      <c r="AII48" s="37"/>
      <c r="AIJ48" s="37"/>
      <c r="AIK48" s="37"/>
      <c r="AIL48" s="37"/>
      <c r="AIM48" s="37"/>
      <c r="AIN48" s="37"/>
      <c r="AIO48" s="37"/>
      <c r="AIP48" s="37"/>
      <c r="AIQ48" s="37"/>
      <c r="AIR48" s="37"/>
      <c r="AIS48" s="37"/>
      <c r="AIT48" s="37"/>
      <c r="AIU48" s="37"/>
      <c r="AIV48" s="37"/>
      <c r="AIW48" s="37"/>
      <c r="AIX48" s="37"/>
      <c r="AIY48" s="37"/>
      <c r="AIZ48" s="37"/>
      <c r="AJA48" s="37"/>
      <c r="AJB48" s="37"/>
      <c r="AJC48" s="37"/>
      <c r="AJD48" s="37"/>
      <c r="AJE48" s="37"/>
      <c r="AJF48" s="37"/>
      <c r="AJG48" s="37"/>
      <c r="AJH48" s="37"/>
      <c r="AJI48" s="37"/>
      <c r="AJJ48" s="37"/>
      <c r="AJK48" s="37"/>
      <c r="AJL48" s="37"/>
      <c r="AJM48" s="37"/>
      <c r="AJN48" s="37"/>
      <c r="AJO48" s="37"/>
      <c r="AJP48" s="37"/>
      <c r="AJQ48" s="37"/>
      <c r="AJR48" s="37"/>
      <c r="AJS48" s="37"/>
      <c r="AJT48" s="37"/>
      <c r="AJU48" s="37"/>
      <c r="AJV48" s="37"/>
      <c r="AJW48" s="37"/>
      <c r="AJX48" s="37"/>
      <c r="AJY48" s="37"/>
      <c r="AJZ48" s="37"/>
      <c r="AKA48" s="37"/>
      <c r="AKB48" s="37"/>
      <c r="AKC48" s="37"/>
      <c r="AKD48" s="37"/>
      <c r="AKE48" s="37"/>
      <c r="AKF48" s="37"/>
      <c r="AKG48" s="37"/>
      <c r="AKH48" s="37"/>
      <c r="AKI48" s="37"/>
      <c r="AKJ48" s="37"/>
      <c r="AKK48" s="37"/>
      <c r="AKL48" s="37"/>
      <c r="AKM48" s="37"/>
      <c r="AKN48" s="37"/>
      <c r="AKO48" s="37"/>
      <c r="AKP48" s="37"/>
      <c r="AKQ48" s="37"/>
      <c r="AKR48" s="37"/>
      <c r="AKS48" s="37"/>
      <c r="AKT48" s="37"/>
      <c r="AKU48" s="37"/>
      <c r="AKV48" s="37"/>
      <c r="AKW48" s="37"/>
      <c r="AKX48" s="37"/>
      <c r="AKY48" s="37"/>
      <c r="AKZ48" s="37"/>
      <c r="ALA48" s="37"/>
      <c r="ALB48" s="37"/>
      <c r="ALC48" s="37"/>
      <c r="ALD48" s="37"/>
      <c r="ALE48" s="37"/>
      <c r="ALF48" s="37"/>
      <c r="ALG48" s="37"/>
      <c r="ALH48" s="37"/>
      <c r="ALI48" s="37"/>
      <c r="ALJ48" s="37"/>
      <c r="ALK48" s="37"/>
      <c r="ALL48" s="37"/>
      <c r="ALM48" s="37"/>
      <c r="ALN48" s="37"/>
      <c r="ALO48" s="37"/>
      <c r="ALP48" s="37"/>
      <c r="ALQ48" s="37"/>
      <c r="ALR48" s="37"/>
      <c r="ALS48" s="37"/>
      <c r="ALT48" s="37"/>
      <c r="ALU48" s="37"/>
      <c r="ALV48" s="37"/>
      <c r="ALW48" s="37"/>
      <c r="ALX48" s="37"/>
      <c r="ALY48" s="37"/>
      <c r="ALZ48" s="37"/>
      <c r="AMA48" s="37"/>
      <c r="AMB48" s="37"/>
      <c r="AMC48" s="37"/>
      <c r="AMD48" s="37"/>
      <c r="AME48" s="37"/>
      <c r="AMF48" s="37"/>
      <c r="AMG48" s="37"/>
      <c r="AMH48" s="37"/>
      <c r="AMI48" s="37"/>
      <c r="AMJ48" s="37"/>
      <c r="AMK48" s="37"/>
      <c r="AML48" s="37"/>
      <c r="AMM48" s="37"/>
      <c r="AMN48" s="37"/>
      <c r="AMO48" s="37"/>
      <c r="AMP48" s="37"/>
      <c r="AMQ48" s="37"/>
      <c r="AMR48" s="37"/>
      <c r="AMS48" s="37"/>
      <c r="AMT48" s="37"/>
      <c r="AMU48" s="37"/>
      <c r="AMV48" s="37"/>
      <c r="AMW48" s="37"/>
      <c r="AMX48" s="37"/>
      <c r="AMY48" s="37"/>
      <c r="AMZ48" s="37"/>
      <c r="ANA48" s="37"/>
      <c r="ANB48" s="37"/>
      <c r="ANC48" s="37"/>
      <c r="AND48" s="37"/>
      <c r="ANE48" s="37"/>
      <c r="ANF48" s="37"/>
      <c r="ANG48" s="37"/>
      <c r="ANH48" s="37"/>
      <c r="ANI48" s="37"/>
      <c r="ANJ48" s="37"/>
      <c r="ANK48" s="37"/>
      <c r="ANL48" s="37"/>
      <c r="ANM48" s="37"/>
      <c r="ANN48" s="37"/>
      <c r="ANO48" s="37"/>
      <c r="ANP48" s="37"/>
      <c r="ANQ48" s="37"/>
      <c r="ANR48" s="37"/>
      <c r="ANS48" s="37"/>
      <c r="ANT48" s="37"/>
      <c r="ANU48" s="37"/>
      <c r="ANV48" s="37"/>
      <c r="ANW48" s="37"/>
      <c r="ANX48" s="37"/>
      <c r="ANY48" s="37"/>
      <c r="ANZ48" s="37"/>
      <c r="AOA48" s="37"/>
      <c r="AOB48" s="37"/>
      <c r="AOC48" s="37"/>
      <c r="AOD48" s="37"/>
      <c r="AOE48" s="37"/>
      <c r="AOF48" s="37"/>
      <c r="AOG48" s="37"/>
      <c r="AOH48" s="37"/>
      <c r="AOI48" s="37"/>
      <c r="AOJ48" s="37"/>
      <c r="AOK48" s="37"/>
      <c r="AOL48" s="37"/>
      <c r="AOM48" s="37"/>
      <c r="AON48" s="37"/>
      <c r="AOO48" s="37"/>
      <c r="AOP48" s="37"/>
      <c r="AOQ48" s="37"/>
      <c r="AOR48" s="37"/>
      <c r="AOS48" s="37"/>
      <c r="AOT48" s="37"/>
      <c r="AOU48" s="37"/>
      <c r="AOV48" s="37"/>
      <c r="AOW48" s="37"/>
      <c r="AOX48" s="37"/>
      <c r="AOY48" s="37"/>
      <c r="AOZ48" s="37"/>
      <c r="APA48" s="37"/>
      <c r="APB48" s="37"/>
      <c r="APC48" s="37"/>
      <c r="APD48" s="37"/>
      <c r="APE48" s="37"/>
      <c r="APF48" s="37"/>
      <c r="APG48" s="37"/>
      <c r="APH48" s="37"/>
      <c r="API48" s="37"/>
      <c r="APJ48" s="37"/>
      <c r="APK48" s="37"/>
      <c r="APL48" s="37"/>
      <c r="APM48" s="37"/>
      <c r="APN48" s="37"/>
      <c r="APO48" s="37"/>
      <c r="APP48" s="37"/>
      <c r="APQ48" s="37"/>
      <c r="APR48" s="37"/>
      <c r="APS48" s="37"/>
      <c r="APT48" s="37"/>
      <c r="APU48" s="37"/>
      <c r="APV48" s="37"/>
      <c r="APW48" s="37"/>
      <c r="APX48" s="37"/>
      <c r="APY48" s="37"/>
      <c r="APZ48" s="37"/>
      <c r="AQA48" s="37"/>
      <c r="AQB48" s="37"/>
      <c r="AQC48" s="37"/>
      <c r="AQD48" s="37"/>
      <c r="AQE48" s="37"/>
      <c r="AQF48" s="37"/>
      <c r="AQG48" s="37"/>
      <c r="AQH48" s="37"/>
      <c r="AQI48" s="37"/>
      <c r="AQJ48" s="37"/>
      <c r="AQK48" s="37"/>
      <c r="AQL48" s="37"/>
      <c r="AQM48" s="37"/>
      <c r="AQN48" s="37"/>
      <c r="AQO48" s="37"/>
      <c r="AQP48" s="37"/>
      <c r="AQQ48" s="37"/>
      <c r="AQR48" s="37"/>
      <c r="AQS48" s="37"/>
      <c r="AQT48" s="37"/>
      <c r="AQU48" s="37"/>
      <c r="AQV48" s="37"/>
      <c r="AQW48" s="37"/>
      <c r="AQX48" s="37"/>
      <c r="AQY48" s="37"/>
      <c r="AQZ48" s="37"/>
      <c r="ARA48" s="37"/>
      <c r="ARB48" s="37"/>
      <c r="ARC48" s="37"/>
      <c r="ARD48" s="37"/>
      <c r="ARE48" s="37"/>
      <c r="ARF48" s="37"/>
      <c r="ARG48" s="37"/>
      <c r="ARH48" s="37"/>
      <c r="ARI48" s="37"/>
      <c r="ARJ48" s="37"/>
      <c r="ARK48" s="37"/>
      <c r="ARL48" s="37"/>
      <c r="ARM48" s="37"/>
      <c r="ARN48" s="37"/>
      <c r="ARO48" s="37"/>
      <c r="ARP48" s="37"/>
      <c r="ARQ48" s="37"/>
      <c r="ARR48" s="37"/>
      <c r="ARS48" s="37"/>
      <c r="ART48" s="37"/>
      <c r="ARU48" s="37"/>
      <c r="ARV48" s="37"/>
      <c r="ARW48" s="37"/>
      <c r="ARX48" s="37"/>
      <c r="ARY48" s="37"/>
      <c r="ARZ48" s="37"/>
      <c r="ASA48" s="37"/>
      <c r="ASB48" s="37"/>
      <c r="ASC48" s="37"/>
      <c r="ASD48" s="37"/>
      <c r="ASE48" s="37"/>
      <c r="ASF48" s="37"/>
      <c r="ASG48" s="37"/>
      <c r="ASH48" s="37"/>
      <c r="ASI48" s="37"/>
      <c r="ASJ48" s="37"/>
      <c r="ASK48" s="37"/>
      <c r="ASL48" s="37"/>
      <c r="ASM48" s="37"/>
      <c r="ASN48" s="37"/>
      <c r="ASO48" s="37"/>
      <c r="ASP48" s="37"/>
      <c r="ASQ48" s="37"/>
      <c r="ASR48" s="37"/>
      <c r="ASS48" s="37"/>
      <c r="AST48" s="37"/>
      <c r="ASU48" s="37"/>
      <c r="ASV48" s="37"/>
      <c r="ASW48" s="37"/>
      <c r="ASX48" s="37"/>
      <c r="ASY48" s="37"/>
      <c r="ASZ48" s="37"/>
      <c r="ATA48" s="37"/>
      <c r="ATB48" s="37"/>
      <c r="ATC48" s="37"/>
      <c r="ATD48" s="37"/>
      <c r="ATE48" s="37"/>
      <c r="ATF48" s="37"/>
      <c r="ATG48" s="37"/>
      <c r="ATH48" s="37"/>
      <c r="ATI48" s="37"/>
      <c r="ATJ48" s="37"/>
      <c r="ATK48" s="37"/>
      <c r="ATL48" s="37"/>
      <c r="ATM48" s="37"/>
      <c r="ATN48" s="37"/>
      <c r="ATO48" s="37"/>
      <c r="ATP48" s="37"/>
      <c r="ATQ48" s="37"/>
      <c r="ATR48" s="37"/>
      <c r="ATS48" s="37"/>
      <c r="ATT48" s="37"/>
      <c r="ATU48" s="37"/>
      <c r="ATV48" s="37"/>
      <c r="ATW48" s="37"/>
      <c r="ATX48" s="37"/>
      <c r="ATY48" s="37"/>
      <c r="ATZ48" s="37"/>
      <c r="AUA48" s="37"/>
      <c r="AUB48" s="37"/>
      <c r="AUC48" s="37"/>
      <c r="AUD48" s="37"/>
      <c r="AUE48" s="37"/>
      <c r="AUF48" s="37"/>
      <c r="AUG48" s="37"/>
      <c r="AUH48" s="37"/>
      <c r="AUI48" s="37"/>
      <c r="AUJ48" s="37"/>
      <c r="AUK48" s="37"/>
      <c r="AUL48" s="37"/>
      <c r="AUM48" s="37"/>
      <c r="AUN48" s="37"/>
      <c r="AUO48" s="37"/>
      <c r="AUP48" s="37"/>
      <c r="AUQ48" s="37"/>
      <c r="AUR48" s="37"/>
      <c r="AUS48" s="37"/>
      <c r="AUT48" s="37"/>
      <c r="AUU48" s="37"/>
      <c r="AUV48" s="37"/>
      <c r="AUW48" s="37"/>
      <c r="AUX48" s="37"/>
      <c r="AUY48" s="37"/>
      <c r="AUZ48" s="37"/>
      <c r="AVA48" s="37"/>
      <c r="AVB48" s="37"/>
      <c r="AVC48" s="37"/>
      <c r="AVD48" s="37"/>
      <c r="AVE48" s="37"/>
      <c r="AVF48" s="37"/>
      <c r="AVG48" s="37"/>
      <c r="AVH48" s="37"/>
      <c r="AVI48" s="37"/>
      <c r="AVJ48" s="37"/>
      <c r="AVK48" s="37"/>
      <c r="AVL48" s="37"/>
      <c r="AVM48" s="37"/>
      <c r="AVN48" s="37"/>
      <c r="AVO48" s="37"/>
      <c r="AVP48" s="37"/>
      <c r="AVQ48" s="37"/>
      <c r="AVR48" s="37"/>
      <c r="AVS48" s="37"/>
      <c r="AVT48" s="37"/>
      <c r="AVU48" s="37"/>
      <c r="AVV48" s="37"/>
      <c r="AVW48" s="37"/>
      <c r="AVX48" s="37"/>
      <c r="AVY48" s="37"/>
      <c r="AVZ48" s="37"/>
      <c r="AWA48" s="37"/>
      <c r="AWB48" s="37"/>
      <c r="AWC48" s="37"/>
      <c r="AWD48" s="37"/>
      <c r="AWE48" s="37"/>
      <c r="AWF48" s="37"/>
      <c r="AWG48" s="37"/>
      <c r="AWH48" s="37"/>
      <c r="AWI48" s="37"/>
      <c r="AWJ48" s="37"/>
      <c r="AWK48" s="37"/>
      <c r="AWL48" s="37"/>
      <c r="AWM48" s="37"/>
      <c r="AWN48" s="37"/>
      <c r="AWO48" s="37"/>
      <c r="AWP48" s="37"/>
      <c r="AWQ48" s="37"/>
      <c r="AWR48" s="37"/>
      <c r="AWS48" s="37"/>
      <c r="AWT48" s="37"/>
      <c r="AWU48" s="37"/>
      <c r="AWV48" s="37"/>
      <c r="AWW48" s="37"/>
      <c r="AWX48" s="37"/>
      <c r="AWY48" s="37"/>
      <c r="AWZ48" s="37"/>
      <c r="AXA48" s="37"/>
      <c r="AXB48" s="37"/>
      <c r="AXC48" s="37"/>
      <c r="AXD48" s="37"/>
      <c r="AXE48" s="37"/>
      <c r="AXF48" s="37"/>
      <c r="AXG48" s="37"/>
      <c r="AXH48" s="37"/>
      <c r="AXI48" s="37"/>
      <c r="AXJ48" s="37"/>
      <c r="AXK48" s="37"/>
      <c r="AXL48" s="37"/>
      <c r="AXM48" s="37"/>
      <c r="AXN48" s="37"/>
    </row>
    <row r="49" spans="1:1314" s="15" customFormat="1" ht="13.8">
      <c r="A49" s="194"/>
      <c r="C49" s="42"/>
      <c r="D49" s="154"/>
      <c r="E49" s="159"/>
      <c r="F49" s="154"/>
      <c r="G49" s="154"/>
      <c r="H49" s="155">
        <f t="shared" si="31"/>
        <v>0</v>
      </c>
      <c r="I49" s="156"/>
      <c r="J49" s="155">
        <f t="shared" si="32"/>
        <v>0</v>
      </c>
      <c r="K49" s="161"/>
      <c r="L49" s="155">
        <f t="shared" si="33"/>
        <v>0</v>
      </c>
      <c r="M49" s="161"/>
      <c r="N49" s="162">
        <f t="shared" si="37"/>
        <v>0</v>
      </c>
      <c r="O49" s="158"/>
      <c r="P49" s="163"/>
      <c r="Q49" s="194"/>
      <c r="S49" s="37"/>
      <c r="T49" s="37"/>
      <c r="U49" s="37"/>
      <c r="V49" s="37"/>
      <c r="W49" s="37"/>
      <c r="X49" s="37"/>
      <c r="Y49" s="37"/>
      <c r="Z49" s="37"/>
      <c r="AA49" s="37"/>
      <c r="AB49" s="36">
        <f t="shared" si="28"/>
        <v>0</v>
      </c>
      <c r="AC49" s="35">
        <f t="shared" si="34"/>
        <v>0</v>
      </c>
      <c r="AD49" s="35">
        <f t="shared" si="35"/>
        <v>0</v>
      </c>
      <c r="AE49" s="35">
        <f t="shared" si="29"/>
        <v>0</v>
      </c>
      <c r="AF49" s="35">
        <f t="shared" si="36"/>
        <v>0</v>
      </c>
      <c r="AG49" s="35">
        <f>IF('Interactive Analysis Tool'!$C$27="X",0,'Session Reconciliation Summary'!H49*0.005)</f>
        <v>0</v>
      </c>
      <c r="AH49" s="35">
        <f t="shared" si="30"/>
        <v>0</v>
      </c>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c r="IX49" s="37"/>
      <c r="IY49" s="37"/>
      <c r="IZ49" s="37"/>
      <c r="JA49" s="37"/>
      <c r="JB49" s="37"/>
      <c r="JC49" s="37"/>
      <c r="JD49" s="37"/>
      <c r="JE49" s="37"/>
      <c r="JF49" s="37"/>
      <c r="JG49" s="37"/>
      <c r="JH49" s="37"/>
      <c r="JI49" s="37"/>
      <c r="JJ49" s="37"/>
      <c r="JK49" s="37"/>
      <c r="JL49" s="37"/>
      <c r="JM49" s="37"/>
      <c r="JN49" s="37"/>
      <c r="JO49" s="37"/>
      <c r="JP49" s="37"/>
      <c r="JQ49" s="37"/>
      <c r="JR49" s="37"/>
      <c r="JS49" s="37"/>
      <c r="JT49" s="37"/>
      <c r="JU49" s="37"/>
      <c r="JV49" s="37"/>
      <c r="JW49" s="37"/>
      <c r="JX49" s="37"/>
      <c r="JY49" s="37"/>
      <c r="JZ49" s="37"/>
      <c r="KA49" s="37"/>
      <c r="KB49" s="37"/>
      <c r="KC49" s="37"/>
      <c r="KD49" s="37"/>
      <c r="KE49" s="37"/>
      <c r="KF49" s="37"/>
      <c r="KG49" s="37"/>
      <c r="KH49" s="37"/>
      <c r="KI49" s="37"/>
      <c r="KJ49" s="37"/>
      <c r="KK49" s="37"/>
      <c r="KL49" s="37"/>
      <c r="KM49" s="37"/>
      <c r="KN49" s="37"/>
      <c r="KO49" s="37"/>
      <c r="KP49" s="37"/>
      <c r="KQ49" s="37"/>
      <c r="KR49" s="37"/>
      <c r="KS49" s="37"/>
      <c r="KT49" s="37"/>
      <c r="KU49" s="37"/>
      <c r="KV49" s="37"/>
      <c r="KW49" s="37"/>
      <c r="KX49" s="37"/>
      <c r="KY49" s="37"/>
      <c r="KZ49" s="37"/>
      <c r="LA49" s="37"/>
      <c r="LB49" s="37"/>
      <c r="LC49" s="37"/>
      <c r="LD49" s="37"/>
      <c r="LE49" s="37"/>
      <c r="LF49" s="37"/>
      <c r="LG49" s="37"/>
      <c r="LH49" s="37"/>
      <c r="LI49" s="37"/>
      <c r="LJ49" s="37"/>
      <c r="LK49" s="37"/>
      <c r="LL49" s="37"/>
      <c r="LM49" s="37"/>
      <c r="LN49" s="37"/>
      <c r="LO49" s="37"/>
      <c r="LP49" s="37"/>
      <c r="LQ49" s="37"/>
      <c r="LR49" s="37"/>
      <c r="LS49" s="37"/>
      <c r="LT49" s="37"/>
      <c r="LU49" s="37"/>
      <c r="LV49" s="37"/>
      <c r="LW49" s="37"/>
      <c r="LX49" s="37"/>
      <c r="LY49" s="37"/>
      <c r="LZ49" s="37"/>
      <c r="MA49" s="37"/>
      <c r="MB49" s="37"/>
      <c r="MC49" s="37"/>
      <c r="MD49" s="37"/>
      <c r="ME49" s="37"/>
      <c r="MF49" s="37"/>
      <c r="MG49" s="37"/>
      <c r="MH49" s="37"/>
      <c r="MI49" s="37"/>
      <c r="MJ49" s="37"/>
      <c r="MK49" s="37"/>
      <c r="ML49" s="37"/>
      <c r="MM49" s="37"/>
      <c r="MN49" s="37"/>
      <c r="MO49" s="37"/>
      <c r="MP49" s="37"/>
      <c r="MQ49" s="37"/>
      <c r="MR49" s="37"/>
      <c r="MS49" s="37"/>
      <c r="MT49" s="37"/>
      <c r="MU49" s="37"/>
      <c r="MV49" s="37"/>
      <c r="MW49" s="37"/>
      <c r="MX49" s="37"/>
      <c r="MY49" s="37"/>
      <c r="MZ49" s="37"/>
      <c r="NA49" s="37"/>
      <c r="NB49" s="37"/>
      <c r="NC49" s="37"/>
      <c r="ND49" s="37"/>
      <c r="NE49" s="37"/>
      <c r="NF49" s="37"/>
      <c r="NG49" s="37"/>
      <c r="NH49" s="37"/>
      <c r="NI49" s="37"/>
      <c r="NJ49" s="37"/>
      <c r="NK49" s="37"/>
      <c r="NL49" s="37"/>
      <c r="NM49" s="37"/>
      <c r="NN49" s="37"/>
      <c r="NO49" s="37"/>
      <c r="NP49" s="37"/>
      <c r="NQ49" s="37"/>
      <c r="NR49" s="37"/>
      <c r="NS49" s="37"/>
      <c r="NT49" s="37"/>
      <c r="NU49" s="37"/>
      <c r="NV49" s="37"/>
      <c r="NW49" s="37"/>
      <c r="NX49" s="37"/>
      <c r="NY49" s="37"/>
      <c r="NZ49" s="37"/>
      <c r="OA49" s="37"/>
      <c r="OB49" s="37"/>
      <c r="OC49" s="37"/>
      <c r="OD49" s="37"/>
      <c r="OE49" s="37"/>
      <c r="OF49" s="37"/>
      <c r="OG49" s="37"/>
      <c r="OH49" s="37"/>
      <c r="OI49" s="37"/>
      <c r="OJ49" s="37"/>
      <c r="OK49" s="37"/>
      <c r="OL49" s="37"/>
      <c r="OM49" s="37"/>
      <c r="ON49" s="37"/>
      <c r="OO49" s="37"/>
      <c r="OP49" s="37"/>
      <c r="OQ49" s="37"/>
      <c r="OR49" s="37"/>
      <c r="OS49" s="37"/>
      <c r="OT49" s="37"/>
      <c r="OU49" s="37"/>
      <c r="OV49" s="37"/>
      <c r="OW49" s="37"/>
      <c r="OX49" s="37"/>
      <c r="OY49" s="37"/>
      <c r="OZ49" s="37"/>
      <c r="PA49" s="37"/>
      <c r="PB49" s="37"/>
      <c r="PC49" s="37"/>
      <c r="PD49" s="37"/>
      <c r="PE49" s="37"/>
      <c r="PF49" s="37"/>
      <c r="PG49" s="37"/>
      <c r="PH49" s="37"/>
      <c r="PI49" s="37"/>
      <c r="PJ49" s="37"/>
      <c r="PK49" s="37"/>
      <c r="PL49" s="37"/>
      <c r="PM49" s="37"/>
      <c r="PN49" s="37"/>
      <c r="PO49" s="37"/>
      <c r="PP49" s="37"/>
      <c r="PQ49" s="37"/>
      <c r="PR49" s="37"/>
      <c r="PS49" s="37"/>
      <c r="PT49" s="37"/>
      <c r="PU49" s="37"/>
      <c r="PV49" s="37"/>
      <c r="PW49" s="37"/>
      <c r="PX49" s="37"/>
      <c r="PY49" s="37"/>
      <c r="PZ49" s="37"/>
      <c r="QA49" s="37"/>
      <c r="QB49" s="37"/>
      <c r="QC49" s="37"/>
      <c r="QD49" s="37"/>
      <c r="QE49" s="37"/>
      <c r="QF49" s="37"/>
      <c r="QG49" s="37"/>
      <c r="QH49" s="37"/>
      <c r="QI49" s="37"/>
      <c r="QJ49" s="37"/>
      <c r="QK49" s="37"/>
      <c r="QL49" s="37"/>
      <c r="QM49" s="37"/>
      <c r="QN49" s="37"/>
      <c r="QO49" s="37"/>
      <c r="QP49" s="37"/>
      <c r="QQ49" s="37"/>
      <c r="QR49" s="37"/>
      <c r="QS49" s="37"/>
      <c r="QT49" s="37"/>
      <c r="QU49" s="37"/>
      <c r="QV49" s="37"/>
      <c r="QW49" s="37"/>
      <c r="QX49" s="37"/>
      <c r="QY49" s="37"/>
      <c r="QZ49" s="37"/>
      <c r="RA49" s="37"/>
      <c r="RB49" s="37"/>
      <c r="RC49" s="37"/>
      <c r="RD49" s="37"/>
      <c r="RE49" s="37"/>
      <c r="RF49" s="37"/>
      <c r="RG49" s="37"/>
      <c r="RH49" s="37"/>
      <c r="RI49" s="37"/>
      <c r="RJ49" s="37"/>
      <c r="RK49" s="37"/>
      <c r="RL49" s="37"/>
      <c r="RM49" s="37"/>
      <c r="RN49" s="37"/>
      <c r="RO49" s="37"/>
      <c r="RP49" s="37"/>
      <c r="RQ49" s="37"/>
      <c r="RR49" s="37"/>
      <c r="RS49" s="37"/>
      <c r="RT49" s="37"/>
      <c r="RU49" s="37"/>
      <c r="RV49" s="37"/>
      <c r="RW49" s="37"/>
      <c r="RX49" s="37"/>
      <c r="RY49" s="37"/>
      <c r="RZ49" s="37"/>
      <c r="SA49" s="37"/>
      <c r="SB49" s="37"/>
      <c r="SC49" s="37"/>
      <c r="SD49" s="37"/>
      <c r="SE49" s="37"/>
      <c r="SF49" s="37"/>
      <c r="SG49" s="37"/>
      <c r="SH49" s="37"/>
      <c r="SI49" s="37"/>
      <c r="SJ49" s="37"/>
      <c r="SK49" s="37"/>
      <c r="SL49" s="37"/>
      <c r="SM49" s="37"/>
      <c r="SN49" s="37"/>
      <c r="SO49" s="37"/>
      <c r="SP49" s="37"/>
      <c r="SQ49" s="37"/>
      <c r="SR49" s="37"/>
      <c r="SS49" s="37"/>
      <c r="ST49" s="37"/>
      <c r="SU49" s="37"/>
      <c r="SV49" s="37"/>
      <c r="SW49" s="37"/>
      <c r="SX49" s="37"/>
      <c r="SY49" s="37"/>
      <c r="SZ49" s="37"/>
      <c r="TA49" s="37"/>
      <c r="TB49" s="37"/>
      <c r="TC49" s="37"/>
      <c r="TD49" s="37"/>
      <c r="TE49" s="37"/>
      <c r="TF49" s="37"/>
      <c r="TG49" s="37"/>
      <c r="TH49" s="37"/>
      <c r="TI49" s="37"/>
      <c r="TJ49" s="37"/>
      <c r="TK49" s="37"/>
      <c r="TL49" s="37"/>
      <c r="TM49" s="37"/>
      <c r="TN49" s="37"/>
      <c r="TO49" s="37"/>
      <c r="TP49" s="37"/>
      <c r="TQ49" s="37"/>
      <c r="TR49" s="37"/>
      <c r="TS49" s="37"/>
      <c r="TT49" s="37"/>
      <c r="TU49" s="37"/>
      <c r="TV49" s="37"/>
      <c r="TW49" s="37"/>
      <c r="TX49" s="37"/>
      <c r="TY49" s="37"/>
      <c r="TZ49" s="37"/>
      <c r="UA49" s="37"/>
      <c r="UB49" s="37"/>
      <c r="UC49" s="37"/>
      <c r="UD49" s="37"/>
      <c r="UE49" s="37"/>
      <c r="UF49" s="37"/>
      <c r="UG49" s="37"/>
      <c r="UH49" s="37"/>
      <c r="UI49" s="37"/>
      <c r="UJ49" s="37"/>
      <c r="UK49" s="37"/>
      <c r="UL49" s="37"/>
      <c r="UM49" s="37"/>
      <c r="UN49" s="37"/>
      <c r="UO49" s="37"/>
      <c r="UP49" s="37"/>
      <c r="UQ49" s="37"/>
      <c r="UR49" s="37"/>
      <c r="US49" s="37"/>
      <c r="UT49" s="37"/>
      <c r="UU49" s="37"/>
      <c r="UV49" s="37"/>
      <c r="UW49" s="37"/>
      <c r="UX49" s="37"/>
      <c r="UY49" s="37"/>
      <c r="UZ49" s="37"/>
      <c r="VA49" s="37"/>
      <c r="VB49" s="37"/>
      <c r="VC49" s="37"/>
      <c r="VD49" s="37"/>
      <c r="VE49" s="37"/>
      <c r="VF49" s="37"/>
      <c r="VG49" s="37"/>
      <c r="VH49" s="37"/>
      <c r="VI49" s="37"/>
      <c r="VJ49" s="37"/>
      <c r="VK49" s="37"/>
      <c r="VL49" s="37"/>
      <c r="VM49" s="37"/>
      <c r="VN49" s="37"/>
      <c r="VO49" s="37"/>
      <c r="VP49" s="37"/>
      <c r="VQ49" s="37"/>
      <c r="VR49" s="37"/>
      <c r="VS49" s="37"/>
      <c r="VT49" s="37"/>
      <c r="VU49" s="37"/>
      <c r="VV49" s="37"/>
      <c r="VW49" s="37"/>
      <c r="VX49" s="37"/>
      <c r="VY49" s="37"/>
      <c r="VZ49" s="37"/>
      <c r="WA49" s="37"/>
      <c r="WB49" s="37"/>
      <c r="WC49" s="37"/>
      <c r="WD49" s="37"/>
      <c r="WE49" s="37"/>
      <c r="WF49" s="37"/>
      <c r="WG49" s="37"/>
      <c r="WH49" s="37"/>
      <c r="WI49" s="37"/>
      <c r="WJ49" s="37"/>
      <c r="WK49" s="37"/>
      <c r="WL49" s="37"/>
      <c r="WM49" s="37"/>
      <c r="WN49" s="37"/>
      <c r="WO49" s="37"/>
      <c r="WP49" s="37"/>
      <c r="WQ49" s="37"/>
      <c r="WR49" s="37"/>
      <c r="WS49" s="37"/>
      <c r="WT49" s="37"/>
      <c r="WU49" s="37"/>
      <c r="WV49" s="37"/>
      <c r="WW49" s="37"/>
      <c r="WX49" s="37"/>
      <c r="WY49" s="37"/>
      <c r="WZ49" s="37"/>
      <c r="XA49" s="37"/>
      <c r="XB49" s="37"/>
      <c r="XC49" s="37"/>
      <c r="XD49" s="37"/>
      <c r="XE49" s="37"/>
      <c r="XF49" s="37"/>
      <c r="XG49" s="37"/>
      <c r="XH49" s="37"/>
      <c r="XI49" s="37"/>
      <c r="XJ49" s="37"/>
      <c r="XK49" s="37"/>
      <c r="XL49" s="37"/>
      <c r="XM49" s="37"/>
      <c r="XN49" s="37"/>
      <c r="XO49" s="37"/>
      <c r="XP49" s="37"/>
      <c r="XQ49" s="37"/>
      <c r="XR49" s="37"/>
      <c r="XS49" s="37"/>
      <c r="XT49" s="37"/>
      <c r="XU49" s="37"/>
      <c r="XV49" s="37"/>
      <c r="XW49" s="37"/>
      <c r="XX49" s="37"/>
      <c r="XY49" s="37"/>
      <c r="XZ49" s="37"/>
      <c r="YA49" s="37"/>
      <c r="YB49" s="37"/>
      <c r="YC49" s="37"/>
      <c r="YD49" s="37"/>
      <c r="YE49" s="37"/>
      <c r="YF49" s="37"/>
      <c r="YG49" s="37"/>
      <c r="YH49" s="37"/>
      <c r="YI49" s="37"/>
      <c r="YJ49" s="37"/>
      <c r="YK49" s="37"/>
      <c r="YL49" s="37"/>
      <c r="YM49" s="37"/>
      <c r="YN49" s="37"/>
      <c r="YO49" s="37"/>
      <c r="YP49" s="37"/>
      <c r="YQ49" s="37"/>
      <c r="YR49" s="37"/>
      <c r="YS49" s="37"/>
      <c r="YT49" s="37"/>
      <c r="YU49" s="37"/>
      <c r="YV49" s="37"/>
      <c r="YW49" s="37"/>
      <c r="YX49" s="37"/>
      <c r="YY49" s="37"/>
      <c r="YZ49" s="37"/>
      <c r="ZA49" s="37"/>
      <c r="ZB49" s="37"/>
      <c r="ZC49" s="37"/>
      <c r="ZD49" s="37"/>
      <c r="ZE49" s="37"/>
      <c r="ZF49" s="37"/>
      <c r="ZG49" s="37"/>
      <c r="ZH49" s="37"/>
      <c r="ZI49" s="37"/>
      <c r="ZJ49" s="37"/>
      <c r="ZK49" s="37"/>
      <c r="ZL49" s="37"/>
      <c r="ZM49" s="37"/>
      <c r="ZN49" s="37"/>
      <c r="ZO49" s="37"/>
      <c r="ZP49" s="37"/>
      <c r="ZQ49" s="37"/>
      <c r="ZR49" s="37"/>
      <c r="ZS49" s="37"/>
      <c r="ZT49" s="37"/>
      <c r="ZU49" s="37"/>
      <c r="ZV49" s="37"/>
      <c r="ZW49" s="37"/>
      <c r="ZX49" s="37"/>
      <c r="ZY49" s="37"/>
      <c r="ZZ49" s="37"/>
      <c r="AAA49" s="37"/>
      <c r="AAB49" s="37"/>
      <c r="AAC49" s="37"/>
      <c r="AAD49" s="37"/>
      <c r="AAE49" s="37"/>
      <c r="AAF49" s="37"/>
      <c r="AAG49" s="37"/>
      <c r="AAH49" s="37"/>
      <c r="AAI49" s="37"/>
      <c r="AAJ49" s="37"/>
      <c r="AAK49" s="37"/>
      <c r="AAL49" s="37"/>
      <c r="AAM49" s="37"/>
      <c r="AAN49" s="37"/>
      <c r="AAO49" s="37"/>
      <c r="AAP49" s="37"/>
      <c r="AAQ49" s="37"/>
      <c r="AAR49" s="37"/>
      <c r="AAS49" s="37"/>
      <c r="AAT49" s="37"/>
      <c r="AAU49" s="37"/>
      <c r="AAV49" s="37"/>
      <c r="AAW49" s="37"/>
      <c r="AAX49" s="37"/>
      <c r="AAY49" s="37"/>
      <c r="AAZ49" s="37"/>
      <c r="ABA49" s="37"/>
      <c r="ABB49" s="37"/>
      <c r="ABC49" s="37"/>
      <c r="ABD49" s="37"/>
      <c r="ABE49" s="37"/>
      <c r="ABF49" s="37"/>
      <c r="ABG49" s="37"/>
      <c r="ABH49" s="37"/>
      <c r="ABI49" s="37"/>
      <c r="ABJ49" s="37"/>
      <c r="ABK49" s="37"/>
      <c r="ABL49" s="37"/>
      <c r="ABM49" s="37"/>
      <c r="ABN49" s="37"/>
      <c r="ABO49" s="37"/>
      <c r="ABP49" s="37"/>
      <c r="ABQ49" s="37"/>
      <c r="ABR49" s="37"/>
      <c r="ABS49" s="37"/>
      <c r="ABT49" s="37"/>
      <c r="ABU49" s="37"/>
      <c r="ABV49" s="37"/>
      <c r="ABW49" s="37"/>
      <c r="ABX49" s="37"/>
      <c r="ABY49" s="37"/>
      <c r="ABZ49" s="37"/>
      <c r="ACA49" s="37"/>
      <c r="ACB49" s="37"/>
      <c r="ACC49" s="37"/>
      <c r="ACD49" s="37"/>
      <c r="ACE49" s="37"/>
      <c r="ACF49" s="37"/>
      <c r="ACG49" s="37"/>
      <c r="ACH49" s="37"/>
      <c r="ACI49" s="37"/>
      <c r="ACJ49" s="37"/>
      <c r="ACK49" s="37"/>
      <c r="ACL49" s="37"/>
      <c r="ACM49" s="37"/>
      <c r="ACN49" s="37"/>
      <c r="ACO49" s="37"/>
      <c r="ACP49" s="37"/>
      <c r="ACQ49" s="37"/>
      <c r="ACR49" s="37"/>
      <c r="ACS49" s="37"/>
      <c r="ACT49" s="37"/>
      <c r="ACU49" s="37"/>
      <c r="ACV49" s="37"/>
      <c r="ACW49" s="37"/>
      <c r="ACX49" s="37"/>
      <c r="ACY49" s="37"/>
      <c r="ACZ49" s="37"/>
      <c r="ADA49" s="37"/>
      <c r="ADB49" s="37"/>
      <c r="ADC49" s="37"/>
      <c r="ADD49" s="37"/>
      <c r="ADE49" s="37"/>
      <c r="ADF49" s="37"/>
      <c r="ADG49" s="37"/>
      <c r="ADH49" s="37"/>
      <c r="ADI49" s="37"/>
      <c r="ADJ49" s="37"/>
      <c r="ADK49" s="37"/>
      <c r="ADL49" s="37"/>
      <c r="ADM49" s="37"/>
      <c r="ADN49" s="37"/>
      <c r="ADO49" s="37"/>
      <c r="ADP49" s="37"/>
      <c r="ADQ49" s="37"/>
      <c r="ADR49" s="37"/>
      <c r="ADS49" s="37"/>
      <c r="ADT49" s="37"/>
      <c r="ADU49" s="37"/>
      <c r="ADV49" s="37"/>
      <c r="ADW49" s="37"/>
      <c r="ADX49" s="37"/>
      <c r="ADY49" s="37"/>
      <c r="ADZ49" s="37"/>
      <c r="AEA49" s="37"/>
      <c r="AEB49" s="37"/>
      <c r="AEC49" s="37"/>
      <c r="AED49" s="37"/>
      <c r="AEE49" s="37"/>
      <c r="AEF49" s="37"/>
      <c r="AEG49" s="37"/>
      <c r="AEH49" s="37"/>
      <c r="AEI49" s="37"/>
      <c r="AEJ49" s="37"/>
      <c r="AEK49" s="37"/>
      <c r="AEL49" s="37"/>
      <c r="AEM49" s="37"/>
      <c r="AEN49" s="37"/>
      <c r="AEO49" s="37"/>
      <c r="AEP49" s="37"/>
      <c r="AEQ49" s="37"/>
      <c r="AER49" s="37"/>
      <c r="AES49" s="37"/>
      <c r="AET49" s="37"/>
      <c r="AEU49" s="37"/>
      <c r="AEV49" s="37"/>
      <c r="AEW49" s="37"/>
      <c r="AEX49" s="37"/>
      <c r="AEY49" s="37"/>
      <c r="AEZ49" s="37"/>
      <c r="AFA49" s="37"/>
      <c r="AFB49" s="37"/>
      <c r="AFC49" s="37"/>
      <c r="AFD49" s="37"/>
      <c r="AFE49" s="37"/>
      <c r="AFF49" s="37"/>
      <c r="AFG49" s="37"/>
      <c r="AFH49" s="37"/>
      <c r="AFI49" s="37"/>
      <c r="AFJ49" s="37"/>
      <c r="AFK49" s="37"/>
      <c r="AFL49" s="37"/>
      <c r="AFM49" s="37"/>
      <c r="AFN49" s="37"/>
      <c r="AFO49" s="37"/>
      <c r="AFP49" s="37"/>
      <c r="AFQ49" s="37"/>
      <c r="AFR49" s="37"/>
      <c r="AFS49" s="37"/>
      <c r="AFT49" s="37"/>
      <c r="AFU49" s="37"/>
      <c r="AFV49" s="37"/>
      <c r="AFW49" s="37"/>
      <c r="AFX49" s="37"/>
      <c r="AFY49" s="37"/>
      <c r="AFZ49" s="37"/>
      <c r="AGA49" s="37"/>
      <c r="AGB49" s="37"/>
      <c r="AGC49" s="37"/>
      <c r="AGD49" s="37"/>
      <c r="AGE49" s="37"/>
      <c r="AGF49" s="37"/>
      <c r="AGG49" s="37"/>
      <c r="AGH49" s="37"/>
      <c r="AGI49" s="37"/>
      <c r="AGJ49" s="37"/>
      <c r="AGK49" s="37"/>
      <c r="AGL49" s="37"/>
      <c r="AGM49" s="37"/>
      <c r="AGN49" s="37"/>
      <c r="AGO49" s="37"/>
      <c r="AGP49" s="37"/>
      <c r="AGQ49" s="37"/>
      <c r="AGR49" s="37"/>
      <c r="AGS49" s="37"/>
      <c r="AGT49" s="37"/>
      <c r="AGU49" s="37"/>
      <c r="AGV49" s="37"/>
      <c r="AGW49" s="37"/>
      <c r="AGX49" s="37"/>
      <c r="AGY49" s="37"/>
      <c r="AGZ49" s="37"/>
      <c r="AHA49" s="37"/>
      <c r="AHB49" s="37"/>
      <c r="AHC49" s="37"/>
      <c r="AHD49" s="37"/>
      <c r="AHE49" s="37"/>
      <c r="AHF49" s="37"/>
      <c r="AHG49" s="37"/>
      <c r="AHH49" s="37"/>
      <c r="AHI49" s="37"/>
      <c r="AHJ49" s="37"/>
      <c r="AHK49" s="37"/>
      <c r="AHL49" s="37"/>
      <c r="AHM49" s="37"/>
      <c r="AHN49" s="37"/>
      <c r="AHO49" s="37"/>
      <c r="AHP49" s="37"/>
      <c r="AHQ49" s="37"/>
      <c r="AHR49" s="37"/>
      <c r="AHS49" s="37"/>
      <c r="AHT49" s="37"/>
      <c r="AHU49" s="37"/>
      <c r="AHV49" s="37"/>
      <c r="AHW49" s="37"/>
      <c r="AHX49" s="37"/>
      <c r="AHY49" s="37"/>
      <c r="AHZ49" s="37"/>
      <c r="AIA49" s="37"/>
      <c r="AIB49" s="37"/>
      <c r="AIC49" s="37"/>
      <c r="AID49" s="37"/>
      <c r="AIE49" s="37"/>
      <c r="AIF49" s="37"/>
      <c r="AIG49" s="37"/>
      <c r="AIH49" s="37"/>
      <c r="AII49" s="37"/>
      <c r="AIJ49" s="37"/>
      <c r="AIK49" s="37"/>
      <c r="AIL49" s="37"/>
      <c r="AIM49" s="37"/>
      <c r="AIN49" s="37"/>
      <c r="AIO49" s="37"/>
      <c r="AIP49" s="37"/>
      <c r="AIQ49" s="37"/>
      <c r="AIR49" s="37"/>
      <c r="AIS49" s="37"/>
      <c r="AIT49" s="37"/>
      <c r="AIU49" s="37"/>
      <c r="AIV49" s="37"/>
      <c r="AIW49" s="37"/>
      <c r="AIX49" s="37"/>
      <c r="AIY49" s="37"/>
      <c r="AIZ49" s="37"/>
      <c r="AJA49" s="37"/>
      <c r="AJB49" s="37"/>
      <c r="AJC49" s="37"/>
      <c r="AJD49" s="37"/>
      <c r="AJE49" s="37"/>
      <c r="AJF49" s="37"/>
      <c r="AJG49" s="37"/>
      <c r="AJH49" s="37"/>
      <c r="AJI49" s="37"/>
      <c r="AJJ49" s="37"/>
      <c r="AJK49" s="37"/>
      <c r="AJL49" s="37"/>
      <c r="AJM49" s="37"/>
      <c r="AJN49" s="37"/>
      <c r="AJO49" s="37"/>
      <c r="AJP49" s="37"/>
      <c r="AJQ49" s="37"/>
      <c r="AJR49" s="37"/>
      <c r="AJS49" s="37"/>
      <c r="AJT49" s="37"/>
      <c r="AJU49" s="37"/>
      <c r="AJV49" s="37"/>
      <c r="AJW49" s="37"/>
      <c r="AJX49" s="37"/>
      <c r="AJY49" s="37"/>
      <c r="AJZ49" s="37"/>
      <c r="AKA49" s="37"/>
      <c r="AKB49" s="37"/>
      <c r="AKC49" s="37"/>
      <c r="AKD49" s="37"/>
      <c r="AKE49" s="37"/>
      <c r="AKF49" s="37"/>
      <c r="AKG49" s="37"/>
      <c r="AKH49" s="37"/>
      <c r="AKI49" s="37"/>
      <c r="AKJ49" s="37"/>
      <c r="AKK49" s="37"/>
      <c r="AKL49" s="37"/>
      <c r="AKM49" s="37"/>
      <c r="AKN49" s="37"/>
      <c r="AKO49" s="37"/>
      <c r="AKP49" s="37"/>
      <c r="AKQ49" s="37"/>
      <c r="AKR49" s="37"/>
      <c r="AKS49" s="37"/>
      <c r="AKT49" s="37"/>
      <c r="AKU49" s="37"/>
      <c r="AKV49" s="37"/>
      <c r="AKW49" s="37"/>
      <c r="AKX49" s="37"/>
      <c r="AKY49" s="37"/>
      <c r="AKZ49" s="37"/>
      <c r="ALA49" s="37"/>
      <c r="ALB49" s="37"/>
      <c r="ALC49" s="37"/>
      <c r="ALD49" s="37"/>
      <c r="ALE49" s="37"/>
      <c r="ALF49" s="37"/>
      <c r="ALG49" s="37"/>
      <c r="ALH49" s="37"/>
      <c r="ALI49" s="37"/>
      <c r="ALJ49" s="37"/>
      <c r="ALK49" s="37"/>
      <c r="ALL49" s="37"/>
      <c r="ALM49" s="37"/>
      <c r="ALN49" s="37"/>
      <c r="ALO49" s="37"/>
      <c r="ALP49" s="37"/>
      <c r="ALQ49" s="37"/>
      <c r="ALR49" s="37"/>
      <c r="ALS49" s="37"/>
      <c r="ALT49" s="37"/>
      <c r="ALU49" s="37"/>
      <c r="ALV49" s="37"/>
      <c r="ALW49" s="37"/>
      <c r="ALX49" s="37"/>
      <c r="ALY49" s="37"/>
      <c r="ALZ49" s="37"/>
      <c r="AMA49" s="37"/>
      <c r="AMB49" s="37"/>
      <c r="AMC49" s="37"/>
      <c r="AMD49" s="37"/>
      <c r="AME49" s="37"/>
      <c r="AMF49" s="37"/>
      <c r="AMG49" s="37"/>
      <c r="AMH49" s="37"/>
      <c r="AMI49" s="37"/>
      <c r="AMJ49" s="37"/>
      <c r="AMK49" s="37"/>
      <c r="AML49" s="37"/>
      <c r="AMM49" s="37"/>
      <c r="AMN49" s="37"/>
      <c r="AMO49" s="37"/>
      <c r="AMP49" s="37"/>
      <c r="AMQ49" s="37"/>
      <c r="AMR49" s="37"/>
      <c r="AMS49" s="37"/>
      <c r="AMT49" s="37"/>
      <c r="AMU49" s="37"/>
      <c r="AMV49" s="37"/>
      <c r="AMW49" s="37"/>
      <c r="AMX49" s="37"/>
      <c r="AMY49" s="37"/>
      <c r="AMZ49" s="37"/>
      <c r="ANA49" s="37"/>
      <c r="ANB49" s="37"/>
      <c r="ANC49" s="37"/>
      <c r="AND49" s="37"/>
      <c r="ANE49" s="37"/>
      <c r="ANF49" s="37"/>
      <c r="ANG49" s="37"/>
      <c r="ANH49" s="37"/>
      <c r="ANI49" s="37"/>
      <c r="ANJ49" s="37"/>
      <c r="ANK49" s="37"/>
      <c r="ANL49" s="37"/>
      <c r="ANM49" s="37"/>
      <c r="ANN49" s="37"/>
      <c r="ANO49" s="37"/>
      <c r="ANP49" s="37"/>
      <c r="ANQ49" s="37"/>
      <c r="ANR49" s="37"/>
      <c r="ANS49" s="37"/>
      <c r="ANT49" s="37"/>
      <c r="ANU49" s="37"/>
      <c r="ANV49" s="37"/>
      <c r="ANW49" s="37"/>
      <c r="ANX49" s="37"/>
      <c r="ANY49" s="37"/>
      <c r="ANZ49" s="37"/>
      <c r="AOA49" s="37"/>
      <c r="AOB49" s="37"/>
      <c r="AOC49" s="37"/>
      <c r="AOD49" s="37"/>
      <c r="AOE49" s="37"/>
      <c r="AOF49" s="37"/>
      <c r="AOG49" s="37"/>
      <c r="AOH49" s="37"/>
      <c r="AOI49" s="37"/>
      <c r="AOJ49" s="37"/>
      <c r="AOK49" s="37"/>
      <c r="AOL49" s="37"/>
      <c r="AOM49" s="37"/>
      <c r="AON49" s="37"/>
      <c r="AOO49" s="37"/>
      <c r="AOP49" s="37"/>
      <c r="AOQ49" s="37"/>
      <c r="AOR49" s="37"/>
      <c r="AOS49" s="37"/>
      <c r="AOT49" s="37"/>
      <c r="AOU49" s="37"/>
      <c r="AOV49" s="37"/>
      <c r="AOW49" s="37"/>
      <c r="AOX49" s="37"/>
      <c r="AOY49" s="37"/>
      <c r="AOZ49" s="37"/>
      <c r="APA49" s="37"/>
      <c r="APB49" s="37"/>
      <c r="APC49" s="37"/>
      <c r="APD49" s="37"/>
      <c r="APE49" s="37"/>
      <c r="APF49" s="37"/>
      <c r="APG49" s="37"/>
      <c r="APH49" s="37"/>
      <c r="API49" s="37"/>
      <c r="APJ49" s="37"/>
      <c r="APK49" s="37"/>
      <c r="APL49" s="37"/>
      <c r="APM49" s="37"/>
      <c r="APN49" s="37"/>
      <c r="APO49" s="37"/>
      <c r="APP49" s="37"/>
      <c r="APQ49" s="37"/>
      <c r="APR49" s="37"/>
      <c r="APS49" s="37"/>
      <c r="APT49" s="37"/>
      <c r="APU49" s="37"/>
      <c r="APV49" s="37"/>
      <c r="APW49" s="37"/>
      <c r="APX49" s="37"/>
      <c r="APY49" s="37"/>
      <c r="APZ49" s="37"/>
      <c r="AQA49" s="37"/>
      <c r="AQB49" s="37"/>
      <c r="AQC49" s="37"/>
      <c r="AQD49" s="37"/>
      <c r="AQE49" s="37"/>
      <c r="AQF49" s="37"/>
      <c r="AQG49" s="37"/>
      <c r="AQH49" s="37"/>
      <c r="AQI49" s="37"/>
      <c r="AQJ49" s="37"/>
      <c r="AQK49" s="37"/>
      <c r="AQL49" s="37"/>
      <c r="AQM49" s="37"/>
      <c r="AQN49" s="37"/>
      <c r="AQO49" s="37"/>
      <c r="AQP49" s="37"/>
      <c r="AQQ49" s="37"/>
      <c r="AQR49" s="37"/>
      <c r="AQS49" s="37"/>
      <c r="AQT49" s="37"/>
      <c r="AQU49" s="37"/>
      <c r="AQV49" s="37"/>
      <c r="AQW49" s="37"/>
      <c r="AQX49" s="37"/>
      <c r="AQY49" s="37"/>
      <c r="AQZ49" s="37"/>
      <c r="ARA49" s="37"/>
      <c r="ARB49" s="37"/>
      <c r="ARC49" s="37"/>
      <c r="ARD49" s="37"/>
      <c r="ARE49" s="37"/>
      <c r="ARF49" s="37"/>
      <c r="ARG49" s="37"/>
      <c r="ARH49" s="37"/>
      <c r="ARI49" s="37"/>
      <c r="ARJ49" s="37"/>
      <c r="ARK49" s="37"/>
      <c r="ARL49" s="37"/>
      <c r="ARM49" s="37"/>
      <c r="ARN49" s="37"/>
      <c r="ARO49" s="37"/>
      <c r="ARP49" s="37"/>
      <c r="ARQ49" s="37"/>
      <c r="ARR49" s="37"/>
      <c r="ARS49" s="37"/>
      <c r="ART49" s="37"/>
      <c r="ARU49" s="37"/>
      <c r="ARV49" s="37"/>
      <c r="ARW49" s="37"/>
      <c r="ARX49" s="37"/>
      <c r="ARY49" s="37"/>
      <c r="ARZ49" s="37"/>
      <c r="ASA49" s="37"/>
      <c r="ASB49" s="37"/>
      <c r="ASC49" s="37"/>
      <c r="ASD49" s="37"/>
      <c r="ASE49" s="37"/>
      <c r="ASF49" s="37"/>
      <c r="ASG49" s="37"/>
      <c r="ASH49" s="37"/>
      <c r="ASI49" s="37"/>
      <c r="ASJ49" s="37"/>
      <c r="ASK49" s="37"/>
      <c r="ASL49" s="37"/>
      <c r="ASM49" s="37"/>
      <c r="ASN49" s="37"/>
      <c r="ASO49" s="37"/>
      <c r="ASP49" s="37"/>
      <c r="ASQ49" s="37"/>
      <c r="ASR49" s="37"/>
      <c r="ASS49" s="37"/>
      <c r="AST49" s="37"/>
      <c r="ASU49" s="37"/>
      <c r="ASV49" s="37"/>
      <c r="ASW49" s="37"/>
      <c r="ASX49" s="37"/>
      <c r="ASY49" s="37"/>
      <c r="ASZ49" s="37"/>
      <c r="ATA49" s="37"/>
      <c r="ATB49" s="37"/>
      <c r="ATC49" s="37"/>
      <c r="ATD49" s="37"/>
      <c r="ATE49" s="37"/>
      <c r="ATF49" s="37"/>
      <c r="ATG49" s="37"/>
      <c r="ATH49" s="37"/>
      <c r="ATI49" s="37"/>
      <c r="ATJ49" s="37"/>
      <c r="ATK49" s="37"/>
      <c r="ATL49" s="37"/>
      <c r="ATM49" s="37"/>
      <c r="ATN49" s="37"/>
      <c r="ATO49" s="37"/>
      <c r="ATP49" s="37"/>
      <c r="ATQ49" s="37"/>
      <c r="ATR49" s="37"/>
      <c r="ATS49" s="37"/>
      <c r="ATT49" s="37"/>
      <c r="ATU49" s="37"/>
      <c r="ATV49" s="37"/>
      <c r="ATW49" s="37"/>
      <c r="ATX49" s="37"/>
      <c r="ATY49" s="37"/>
      <c r="ATZ49" s="37"/>
      <c r="AUA49" s="37"/>
      <c r="AUB49" s="37"/>
      <c r="AUC49" s="37"/>
      <c r="AUD49" s="37"/>
      <c r="AUE49" s="37"/>
      <c r="AUF49" s="37"/>
      <c r="AUG49" s="37"/>
      <c r="AUH49" s="37"/>
      <c r="AUI49" s="37"/>
      <c r="AUJ49" s="37"/>
      <c r="AUK49" s="37"/>
      <c r="AUL49" s="37"/>
      <c r="AUM49" s="37"/>
      <c r="AUN49" s="37"/>
      <c r="AUO49" s="37"/>
      <c r="AUP49" s="37"/>
      <c r="AUQ49" s="37"/>
      <c r="AUR49" s="37"/>
      <c r="AUS49" s="37"/>
      <c r="AUT49" s="37"/>
      <c r="AUU49" s="37"/>
      <c r="AUV49" s="37"/>
      <c r="AUW49" s="37"/>
      <c r="AUX49" s="37"/>
      <c r="AUY49" s="37"/>
      <c r="AUZ49" s="37"/>
      <c r="AVA49" s="37"/>
      <c r="AVB49" s="37"/>
      <c r="AVC49" s="37"/>
      <c r="AVD49" s="37"/>
      <c r="AVE49" s="37"/>
      <c r="AVF49" s="37"/>
      <c r="AVG49" s="37"/>
      <c r="AVH49" s="37"/>
      <c r="AVI49" s="37"/>
      <c r="AVJ49" s="37"/>
      <c r="AVK49" s="37"/>
      <c r="AVL49" s="37"/>
      <c r="AVM49" s="37"/>
      <c r="AVN49" s="37"/>
      <c r="AVO49" s="37"/>
      <c r="AVP49" s="37"/>
      <c r="AVQ49" s="37"/>
      <c r="AVR49" s="37"/>
      <c r="AVS49" s="37"/>
      <c r="AVT49" s="37"/>
      <c r="AVU49" s="37"/>
      <c r="AVV49" s="37"/>
      <c r="AVW49" s="37"/>
      <c r="AVX49" s="37"/>
      <c r="AVY49" s="37"/>
      <c r="AVZ49" s="37"/>
      <c r="AWA49" s="37"/>
      <c r="AWB49" s="37"/>
      <c r="AWC49" s="37"/>
      <c r="AWD49" s="37"/>
      <c r="AWE49" s="37"/>
      <c r="AWF49" s="37"/>
      <c r="AWG49" s="37"/>
      <c r="AWH49" s="37"/>
      <c r="AWI49" s="37"/>
      <c r="AWJ49" s="37"/>
      <c r="AWK49" s="37"/>
      <c r="AWL49" s="37"/>
      <c r="AWM49" s="37"/>
      <c r="AWN49" s="37"/>
      <c r="AWO49" s="37"/>
      <c r="AWP49" s="37"/>
      <c r="AWQ49" s="37"/>
      <c r="AWR49" s="37"/>
      <c r="AWS49" s="37"/>
      <c r="AWT49" s="37"/>
      <c r="AWU49" s="37"/>
      <c r="AWV49" s="37"/>
      <c r="AWW49" s="37"/>
      <c r="AWX49" s="37"/>
      <c r="AWY49" s="37"/>
      <c r="AWZ49" s="37"/>
      <c r="AXA49" s="37"/>
      <c r="AXB49" s="37"/>
      <c r="AXC49" s="37"/>
      <c r="AXD49" s="37"/>
      <c r="AXE49" s="37"/>
      <c r="AXF49" s="37"/>
      <c r="AXG49" s="37"/>
      <c r="AXH49" s="37"/>
      <c r="AXI49" s="37"/>
      <c r="AXJ49" s="37"/>
      <c r="AXK49" s="37"/>
      <c r="AXL49" s="37"/>
      <c r="AXM49" s="37"/>
      <c r="AXN49" s="37"/>
    </row>
    <row r="50" spans="1:1314" s="15" customFormat="1" ht="13.8">
      <c r="A50" s="194"/>
      <c r="C50" s="42"/>
      <c r="D50" s="154"/>
      <c r="E50" s="159"/>
      <c r="F50" s="154"/>
      <c r="G50" s="154"/>
      <c r="H50" s="155">
        <f t="shared" si="31"/>
        <v>0</v>
      </c>
      <c r="I50" s="156"/>
      <c r="J50" s="155">
        <f t="shared" si="32"/>
        <v>0</v>
      </c>
      <c r="K50" s="161"/>
      <c r="L50" s="155">
        <f t="shared" si="33"/>
        <v>0</v>
      </c>
      <c r="M50" s="161"/>
      <c r="N50" s="162">
        <f t="shared" si="37"/>
        <v>0</v>
      </c>
      <c r="O50" s="158"/>
      <c r="P50" s="163"/>
      <c r="Q50" s="194"/>
      <c r="S50" s="37"/>
      <c r="T50" s="37"/>
      <c r="U50" s="37"/>
      <c r="V50" s="37"/>
      <c r="W50" s="37"/>
      <c r="X50" s="37"/>
      <c r="Y50" s="37"/>
      <c r="Z50" s="37"/>
      <c r="AA50" s="37"/>
      <c r="AB50" s="36">
        <f t="shared" si="28"/>
        <v>0</v>
      </c>
      <c r="AC50" s="35">
        <f t="shared" si="34"/>
        <v>0</v>
      </c>
      <c r="AD50" s="35">
        <f t="shared" si="35"/>
        <v>0</v>
      </c>
      <c r="AE50" s="35">
        <f t="shared" si="29"/>
        <v>0</v>
      </c>
      <c r="AF50" s="35">
        <f t="shared" si="36"/>
        <v>0</v>
      </c>
      <c r="AG50" s="35">
        <f>IF('Interactive Analysis Tool'!$C$27="X",0,'Session Reconciliation Summary'!H50*0.005)</f>
        <v>0</v>
      </c>
      <c r="AH50" s="35">
        <f t="shared" si="30"/>
        <v>0</v>
      </c>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c r="IX50" s="37"/>
      <c r="IY50" s="37"/>
      <c r="IZ50" s="37"/>
      <c r="JA50" s="37"/>
      <c r="JB50" s="37"/>
      <c r="JC50" s="37"/>
      <c r="JD50" s="37"/>
      <c r="JE50" s="37"/>
      <c r="JF50" s="37"/>
      <c r="JG50" s="37"/>
      <c r="JH50" s="37"/>
      <c r="JI50" s="37"/>
      <c r="JJ50" s="37"/>
      <c r="JK50" s="37"/>
      <c r="JL50" s="37"/>
      <c r="JM50" s="37"/>
      <c r="JN50" s="37"/>
      <c r="JO50" s="37"/>
      <c r="JP50" s="37"/>
      <c r="JQ50" s="37"/>
      <c r="JR50" s="37"/>
      <c r="JS50" s="37"/>
      <c r="JT50" s="37"/>
      <c r="JU50" s="37"/>
      <c r="JV50" s="37"/>
      <c r="JW50" s="37"/>
      <c r="JX50" s="37"/>
      <c r="JY50" s="37"/>
      <c r="JZ50" s="37"/>
      <c r="KA50" s="37"/>
      <c r="KB50" s="37"/>
      <c r="KC50" s="37"/>
      <c r="KD50" s="37"/>
      <c r="KE50" s="37"/>
      <c r="KF50" s="37"/>
      <c r="KG50" s="37"/>
      <c r="KH50" s="37"/>
      <c r="KI50" s="37"/>
      <c r="KJ50" s="37"/>
      <c r="KK50" s="37"/>
      <c r="KL50" s="37"/>
      <c r="KM50" s="37"/>
      <c r="KN50" s="37"/>
      <c r="KO50" s="37"/>
      <c r="KP50" s="37"/>
      <c r="KQ50" s="37"/>
      <c r="KR50" s="37"/>
      <c r="KS50" s="37"/>
      <c r="KT50" s="37"/>
      <c r="KU50" s="37"/>
      <c r="KV50" s="37"/>
      <c r="KW50" s="37"/>
      <c r="KX50" s="37"/>
      <c r="KY50" s="37"/>
      <c r="KZ50" s="37"/>
      <c r="LA50" s="37"/>
      <c r="LB50" s="37"/>
      <c r="LC50" s="37"/>
      <c r="LD50" s="37"/>
      <c r="LE50" s="37"/>
      <c r="LF50" s="37"/>
      <c r="LG50" s="37"/>
      <c r="LH50" s="37"/>
      <c r="LI50" s="37"/>
      <c r="LJ50" s="37"/>
      <c r="LK50" s="37"/>
      <c r="LL50" s="37"/>
      <c r="LM50" s="37"/>
      <c r="LN50" s="37"/>
      <c r="LO50" s="37"/>
      <c r="LP50" s="37"/>
      <c r="LQ50" s="37"/>
      <c r="LR50" s="37"/>
      <c r="LS50" s="37"/>
      <c r="LT50" s="37"/>
      <c r="LU50" s="37"/>
      <c r="LV50" s="37"/>
      <c r="LW50" s="37"/>
      <c r="LX50" s="37"/>
      <c r="LY50" s="37"/>
      <c r="LZ50" s="37"/>
      <c r="MA50" s="37"/>
      <c r="MB50" s="37"/>
      <c r="MC50" s="37"/>
      <c r="MD50" s="37"/>
      <c r="ME50" s="37"/>
      <c r="MF50" s="37"/>
      <c r="MG50" s="37"/>
      <c r="MH50" s="37"/>
      <c r="MI50" s="37"/>
      <c r="MJ50" s="37"/>
      <c r="MK50" s="37"/>
      <c r="ML50" s="37"/>
      <c r="MM50" s="37"/>
      <c r="MN50" s="37"/>
      <c r="MO50" s="37"/>
      <c r="MP50" s="37"/>
      <c r="MQ50" s="37"/>
      <c r="MR50" s="37"/>
      <c r="MS50" s="37"/>
      <c r="MT50" s="37"/>
      <c r="MU50" s="37"/>
      <c r="MV50" s="37"/>
      <c r="MW50" s="37"/>
      <c r="MX50" s="37"/>
      <c r="MY50" s="37"/>
      <c r="MZ50" s="37"/>
      <c r="NA50" s="37"/>
      <c r="NB50" s="37"/>
      <c r="NC50" s="37"/>
      <c r="ND50" s="37"/>
      <c r="NE50" s="37"/>
      <c r="NF50" s="37"/>
      <c r="NG50" s="37"/>
      <c r="NH50" s="37"/>
      <c r="NI50" s="37"/>
      <c r="NJ50" s="37"/>
      <c r="NK50" s="37"/>
      <c r="NL50" s="37"/>
      <c r="NM50" s="37"/>
      <c r="NN50" s="37"/>
      <c r="NO50" s="37"/>
      <c r="NP50" s="37"/>
      <c r="NQ50" s="37"/>
      <c r="NR50" s="37"/>
      <c r="NS50" s="37"/>
      <c r="NT50" s="37"/>
      <c r="NU50" s="37"/>
      <c r="NV50" s="37"/>
      <c r="NW50" s="37"/>
      <c r="NX50" s="37"/>
      <c r="NY50" s="37"/>
      <c r="NZ50" s="37"/>
      <c r="OA50" s="37"/>
      <c r="OB50" s="37"/>
      <c r="OC50" s="37"/>
      <c r="OD50" s="37"/>
      <c r="OE50" s="37"/>
      <c r="OF50" s="37"/>
      <c r="OG50" s="37"/>
      <c r="OH50" s="37"/>
      <c r="OI50" s="37"/>
      <c r="OJ50" s="37"/>
      <c r="OK50" s="37"/>
      <c r="OL50" s="37"/>
      <c r="OM50" s="37"/>
      <c r="ON50" s="37"/>
      <c r="OO50" s="37"/>
      <c r="OP50" s="37"/>
      <c r="OQ50" s="37"/>
      <c r="OR50" s="37"/>
      <c r="OS50" s="37"/>
      <c r="OT50" s="37"/>
      <c r="OU50" s="37"/>
      <c r="OV50" s="37"/>
      <c r="OW50" s="37"/>
      <c r="OX50" s="37"/>
      <c r="OY50" s="37"/>
      <c r="OZ50" s="37"/>
      <c r="PA50" s="37"/>
      <c r="PB50" s="37"/>
      <c r="PC50" s="37"/>
      <c r="PD50" s="37"/>
      <c r="PE50" s="37"/>
      <c r="PF50" s="37"/>
      <c r="PG50" s="37"/>
      <c r="PH50" s="37"/>
      <c r="PI50" s="37"/>
      <c r="PJ50" s="37"/>
      <c r="PK50" s="37"/>
      <c r="PL50" s="37"/>
      <c r="PM50" s="37"/>
      <c r="PN50" s="37"/>
      <c r="PO50" s="37"/>
      <c r="PP50" s="37"/>
      <c r="PQ50" s="37"/>
      <c r="PR50" s="37"/>
      <c r="PS50" s="37"/>
      <c r="PT50" s="37"/>
      <c r="PU50" s="37"/>
      <c r="PV50" s="37"/>
      <c r="PW50" s="37"/>
      <c r="PX50" s="37"/>
      <c r="PY50" s="37"/>
      <c r="PZ50" s="37"/>
      <c r="QA50" s="37"/>
      <c r="QB50" s="37"/>
      <c r="QC50" s="37"/>
      <c r="QD50" s="37"/>
      <c r="QE50" s="37"/>
      <c r="QF50" s="37"/>
      <c r="QG50" s="37"/>
      <c r="QH50" s="37"/>
      <c r="QI50" s="37"/>
      <c r="QJ50" s="37"/>
      <c r="QK50" s="37"/>
      <c r="QL50" s="37"/>
      <c r="QM50" s="37"/>
      <c r="QN50" s="37"/>
      <c r="QO50" s="37"/>
      <c r="QP50" s="37"/>
      <c r="QQ50" s="37"/>
      <c r="QR50" s="37"/>
      <c r="QS50" s="37"/>
      <c r="QT50" s="37"/>
      <c r="QU50" s="37"/>
      <c r="QV50" s="37"/>
      <c r="QW50" s="37"/>
      <c r="QX50" s="37"/>
      <c r="QY50" s="37"/>
      <c r="QZ50" s="37"/>
      <c r="RA50" s="37"/>
      <c r="RB50" s="37"/>
      <c r="RC50" s="37"/>
      <c r="RD50" s="37"/>
      <c r="RE50" s="37"/>
      <c r="RF50" s="37"/>
      <c r="RG50" s="37"/>
      <c r="RH50" s="37"/>
      <c r="RI50" s="37"/>
      <c r="RJ50" s="37"/>
      <c r="RK50" s="37"/>
      <c r="RL50" s="37"/>
      <c r="RM50" s="37"/>
      <c r="RN50" s="37"/>
      <c r="RO50" s="37"/>
      <c r="RP50" s="37"/>
      <c r="RQ50" s="37"/>
      <c r="RR50" s="37"/>
      <c r="RS50" s="37"/>
      <c r="RT50" s="37"/>
      <c r="RU50" s="37"/>
      <c r="RV50" s="37"/>
      <c r="RW50" s="37"/>
      <c r="RX50" s="37"/>
      <c r="RY50" s="37"/>
      <c r="RZ50" s="37"/>
      <c r="SA50" s="37"/>
      <c r="SB50" s="37"/>
      <c r="SC50" s="37"/>
      <c r="SD50" s="37"/>
      <c r="SE50" s="37"/>
      <c r="SF50" s="37"/>
      <c r="SG50" s="37"/>
      <c r="SH50" s="37"/>
      <c r="SI50" s="37"/>
      <c r="SJ50" s="37"/>
      <c r="SK50" s="37"/>
      <c r="SL50" s="37"/>
      <c r="SM50" s="37"/>
      <c r="SN50" s="37"/>
      <c r="SO50" s="37"/>
      <c r="SP50" s="37"/>
      <c r="SQ50" s="37"/>
      <c r="SR50" s="37"/>
      <c r="SS50" s="37"/>
      <c r="ST50" s="37"/>
      <c r="SU50" s="37"/>
      <c r="SV50" s="37"/>
      <c r="SW50" s="37"/>
      <c r="SX50" s="37"/>
      <c r="SY50" s="37"/>
      <c r="SZ50" s="37"/>
      <c r="TA50" s="37"/>
      <c r="TB50" s="37"/>
      <c r="TC50" s="37"/>
      <c r="TD50" s="37"/>
      <c r="TE50" s="37"/>
      <c r="TF50" s="37"/>
      <c r="TG50" s="37"/>
      <c r="TH50" s="37"/>
      <c r="TI50" s="37"/>
      <c r="TJ50" s="37"/>
      <c r="TK50" s="37"/>
      <c r="TL50" s="37"/>
      <c r="TM50" s="37"/>
      <c r="TN50" s="37"/>
      <c r="TO50" s="37"/>
      <c r="TP50" s="37"/>
      <c r="TQ50" s="37"/>
      <c r="TR50" s="37"/>
      <c r="TS50" s="37"/>
      <c r="TT50" s="37"/>
      <c r="TU50" s="37"/>
      <c r="TV50" s="37"/>
      <c r="TW50" s="37"/>
      <c r="TX50" s="37"/>
      <c r="TY50" s="37"/>
      <c r="TZ50" s="37"/>
      <c r="UA50" s="37"/>
      <c r="UB50" s="37"/>
      <c r="UC50" s="37"/>
      <c r="UD50" s="37"/>
      <c r="UE50" s="37"/>
      <c r="UF50" s="37"/>
      <c r="UG50" s="37"/>
      <c r="UH50" s="37"/>
      <c r="UI50" s="37"/>
      <c r="UJ50" s="37"/>
      <c r="UK50" s="37"/>
      <c r="UL50" s="37"/>
      <c r="UM50" s="37"/>
      <c r="UN50" s="37"/>
      <c r="UO50" s="37"/>
      <c r="UP50" s="37"/>
      <c r="UQ50" s="37"/>
      <c r="UR50" s="37"/>
      <c r="US50" s="37"/>
      <c r="UT50" s="37"/>
      <c r="UU50" s="37"/>
      <c r="UV50" s="37"/>
      <c r="UW50" s="37"/>
      <c r="UX50" s="37"/>
      <c r="UY50" s="37"/>
      <c r="UZ50" s="37"/>
      <c r="VA50" s="37"/>
      <c r="VB50" s="37"/>
      <c r="VC50" s="37"/>
      <c r="VD50" s="37"/>
      <c r="VE50" s="37"/>
      <c r="VF50" s="37"/>
      <c r="VG50" s="37"/>
      <c r="VH50" s="37"/>
      <c r="VI50" s="37"/>
      <c r="VJ50" s="37"/>
      <c r="VK50" s="37"/>
      <c r="VL50" s="37"/>
      <c r="VM50" s="37"/>
      <c r="VN50" s="37"/>
      <c r="VO50" s="37"/>
      <c r="VP50" s="37"/>
      <c r="VQ50" s="37"/>
      <c r="VR50" s="37"/>
      <c r="VS50" s="37"/>
      <c r="VT50" s="37"/>
      <c r="VU50" s="37"/>
      <c r="VV50" s="37"/>
      <c r="VW50" s="37"/>
      <c r="VX50" s="37"/>
      <c r="VY50" s="37"/>
      <c r="VZ50" s="37"/>
      <c r="WA50" s="37"/>
      <c r="WB50" s="37"/>
      <c r="WC50" s="37"/>
      <c r="WD50" s="37"/>
      <c r="WE50" s="37"/>
      <c r="WF50" s="37"/>
      <c r="WG50" s="37"/>
      <c r="WH50" s="37"/>
      <c r="WI50" s="37"/>
      <c r="WJ50" s="37"/>
      <c r="WK50" s="37"/>
      <c r="WL50" s="37"/>
      <c r="WM50" s="37"/>
      <c r="WN50" s="37"/>
      <c r="WO50" s="37"/>
      <c r="WP50" s="37"/>
      <c r="WQ50" s="37"/>
      <c r="WR50" s="37"/>
      <c r="WS50" s="37"/>
      <c r="WT50" s="37"/>
      <c r="WU50" s="37"/>
      <c r="WV50" s="37"/>
      <c r="WW50" s="37"/>
      <c r="WX50" s="37"/>
      <c r="WY50" s="37"/>
      <c r="WZ50" s="37"/>
      <c r="XA50" s="37"/>
      <c r="XB50" s="37"/>
      <c r="XC50" s="37"/>
      <c r="XD50" s="37"/>
      <c r="XE50" s="37"/>
      <c r="XF50" s="37"/>
      <c r="XG50" s="37"/>
      <c r="XH50" s="37"/>
      <c r="XI50" s="37"/>
      <c r="XJ50" s="37"/>
      <c r="XK50" s="37"/>
      <c r="XL50" s="37"/>
      <c r="XM50" s="37"/>
      <c r="XN50" s="37"/>
      <c r="XO50" s="37"/>
      <c r="XP50" s="37"/>
      <c r="XQ50" s="37"/>
      <c r="XR50" s="37"/>
      <c r="XS50" s="37"/>
      <c r="XT50" s="37"/>
      <c r="XU50" s="37"/>
      <c r="XV50" s="37"/>
      <c r="XW50" s="37"/>
      <c r="XX50" s="37"/>
      <c r="XY50" s="37"/>
      <c r="XZ50" s="37"/>
      <c r="YA50" s="37"/>
      <c r="YB50" s="37"/>
      <c r="YC50" s="37"/>
      <c r="YD50" s="37"/>
      <c r="YE50" s="37"/>
      <c r="YF50" s="37"/>
      <c r="YG50" s="37"/>
      <c r="YH50" s="37"/>
      <c r="YI50" s="37"/>
      <c r="YJ50" s="37"/>
      <c r="YK50" s="37"/>
      <c r="YL50" s="37"/>
      <c r="YM50" s="37"/>
      <c r="YN50" s="37"/>
      <c r="YO50" s="37"/>
      <c r="YP50" s="37"/>
      <c r="YQ50" s="37"/>
      <c r="YR50" s="37"/>
      <c r="YS50" s="37"/>
      <c r="YT50" s="37"/>
      <c r="YU50" s="37"/>
      <c r="YV50" s="37"/>
      <c r="YW50" s="37"/>
      <c r="YX50" s="37"/>
      <c r="YY50" s="37"/>
      <c r="YZ50" s="37"/>
      <c r="ZA50" s="37"/>
      <c r="ZB50" s="37"/>
      <c r="ZC50" s="37"/>
      <c r="ZD50" s="37"/>
      <c r="ZE50" s="37"/>
      <c r="ZF50" s="37"/>
      <c r="ZG50" s="37"/>
      <c r="ZH50" s="37"/>
      <c r="ZI50" s="37"/>
      <c r="ZJ50" s="37"/>
      <c r="ZK50" s="37"/>
      <c r="ZL50" s="37"/>
      <c r="ZM50" s="37"/>
      <c r="ZN50" s="37"/>
      <c r="ZO50" s="37"/>
      <c r="ZP50" s="37"/>
      <c r="ZQ50" s="37"/>
      <c r="ZR50" s="37"/>
      <c r="ZS50" s="37"/>
      <c r="ZT50" s="37"/>
      <c r="ZU50" s="37"/>
      <c r="ZV50" s="37"/>
      <c r="ZW50" s="37"/>
      <c r="ZX50" s="37"/>
      <c r="ZY50" s="37"/>
      <c r="ZZ50" s="37"/>
      <c r="AAA50" s="37"/>
      <c r="AAB50" s="37"/>
      <c r="AAC50" s="37"/>
      <c r="AAD50" s="37"/>
      <c r="AAE50" s="37"/>
      <c r="AAF50" s="37"/>
      <c r="AAG50" s="37"/>
      <c r="AAH50" s="37"/>
      <c r="AAI50" s="37"/>
      <c r="AAJ50" s="37"/>
      <c r="AAK50" s="37"/>
      <c r="AAL50" s="37"/>
      <c r="AAM50" s="37"/>
      <c r="AAN50" s="37"/>
      <c r="AAO50" s="37"/>
      <c r="AAP50" s="37"/>
      <c r="AAQ50" s="37"/>
      <c r="AAR50" s="37"/>
      <c r="AAS50" s="37"/>
      <c r="AAT50" s="37"/>
      <c r="AAU50" s="37"/>
      <c r="AAV50" s="37"/>
      <c r="AAW50" s="37"/>
      <c r="AAX50" s="37"/>
      <c r="AAY50" s="37"/>
      <c r="AAZ50" s="37"/>
      <c r="ABA50" s="37"/>
      <c r="ABB50" s="37"/>
      <c r="ABC50" s="37"/>
      <c r="ABD50" s="37"/>
      <c r="ABE50" s="37"/>
      <c r="ABF50" s="37"/>
      <c r="ABG50" s="37"/>
      <c r="ABH50" s="37"/>
      <c r="ABI50" s="37"/>
      <c r="ABJ50" s="37"/>
      <c r="ABK50" s="37"/>
      <c r="ABL50" s="37"/>
      <c r="ABM50" s="37"/>
      <c r="ABN50" s="37"/>
      <c r="ABO50" s="37"/>
      <c r="ABP50" s="37"/>
      <c r="ABQ50" s="37"/>
      <c r="ABR50" s="37"/>
      <c r="ABS50" s="37"/>
      <c r="ABT50" s="37"/>
      <c r="ABU50" s="37"/>
      <c r="ABV50" s="37"/>
      <c r="ABW50" s="37"/>
      <c r="ABX50" s="37"/>
      <c r="ABY50" s="37"/>
      <c r="ABZ50" s="37"/>
      <c r="ACA50" s="37"/>
      <c r="ACB50" s="37"/>
      <c r="ACC50" s="37"/>
      <c r="ACD50" s="37"/>
      <c r="ACE50" s="37"/>
      <c r="ACF50" s="37"/>
      <c r="ACG50" s="37"/>
      <c r="ACH50" s="37"/>
      <c r="ACI50" s="37"/>
      <c r="ACJ50" s="37"/>
      <c r="ACK50" s="37"/>
      <c r="ACL50" s="37"/>
      <c r="ACM50" s="37"/>
      <c r="ACN50" s="37"/>
      <c r="ACO50" s="37"/>
      <c r="ACP50" s="37"/>
      <c r="ACQ50" s="37"/>
      <c r="ACR50" s="37"/>
      <c r="ACS50" s="37"/>
      <c r="ACT50" s="37"/>
      <c r="ACU50" s="37"/>
      <c r="ACV50" s="37"/>
      <c r="ACW50" s="37"/>
      <c r="ACX50" s="37"/>
      <c r="ACY50" s="37"/>
      <c r="ACZ50" s="37"/>
      <c r="ADA50" s="37"/>
      <c r="ADB50" s="37"/>
      <c r="ADC50" s="37"/>
      <c r="ADD50" s="37"/>
      <c r="ADE50" s="37"/>
      <c r="ADF50" s="37"/>
      <c r="ADG50" s="37"/>
      <c r="ADH50" s="37"/>
      <c r="ADI50" s="37"/>
      <c r="ADJ50" s="37"/>
      <c r="ADK50" s="37"/>
      <c r="ADL50" s="37"/>
      <c r="ADM50" s="37"/>
      <c r="ADN50" s="37"/>
      <c r="ADO50" s="37"/>
      <c r="ADP50" s="37"/>
      <c r="ADQ50" s="37"/>
      <c r="ADR50" s="37"/>
      <c r="ADS50" s="37"/>
      <c r="ADT50" s="37"/>
      <c r="ADU50" s="37"/>
      <c r="ADV50" s="37"/>
      <c r="ADW50" s="37"/>
      <c r="ADX50" s="37"/>
      <c r="ADY50" s="37"/>
      <c r="ADZ50" s="37"/>
      <c r="AEA50" s="37"/>
      <c r="AEB50" s="37"/>
      <c r="AEC50" s="37"/>
      <c r="AED50" s="37"/>
      <c r="AEE50" s="37"/>
      <c r="AEF50" s="37"/>
      <c r="AEG50" s="37"/>
      <c r="AEH50" s="37"/>
      <c r="AEI50" s="37"/>
      <c r="AEJ50" s="37"/>
      <c r="AEK50" s="37"/>
      <c r="AEL50" s="37"/>
      <c r="AEM50" s="37"/>
      <c r="AEN50" s="37"/>
      <c r="AEO50" s="37"/>
      <c r="AEP50" s="37"/>
      <c r="AEQ50" s="37"/>
      <c r="AER50" s="37"/>
      <c r="AES50" s="37"/>
      <c r="AET50" s="37"/>
      <c r="AEU50" s="37"/>
      <c r="AEV50" s="37"/>
      <c r="AEW50" s="37"/>
      <c r="AEX50" s="37"/>
      <c r="AEY50" s="37"/>
      <c r="AEZ50" s="37"/>
      <c r="AFA50" s="37"/>
      <c r="AFB50" s="37"/>
      <c r="AFC50" s="37"/>
      <c r="AFD50" s="37"/>
      <c r="AFE50" s="37"/>
      <c r="AFF50" s="37"/>
      <c r="AFG50" s="37"/>
      <c r="AFH50" s="37"/>
      <c r="AFI50" s="37"/>
      <c r="AFJ50" s="37"/>
      <c r="AFK50" s="37"/>
      <c r="AFL50" s="37"/>
      <c r="AFM50" s="37"/>
      <c r="AFN50" s="37"/>
      <c r="AFO50" s="37"/>
      <c r="AFP50" s="37"/>
      <c r="AFQ50" s="37"/>
      <c r="AFR50" s="37"/>
      <c r="AFS50" s="37"/>
      <c r="AFT50" s="37"/>
      <c r="AFU50" s="37"/>
      <c r="AFV50" s="37"/>
      <c r="AFW50" s="37"/>
      <c r="AFX50" s="37"/>
      <c r="AFY50" s="37"/>
      <c r="AFZ50" s="37"/>
      <c r="AGA50" s="37"/>
      <c r="AGB50" s="37"/>
      <c r="AGC50" s="37"/>
      <c r="AGD50" s="37"/>
      <c r="AGE50" s="37"/>
      <c r="AGF50" s="37"/>
      <c r="AGG50" s="37"/>
      <c r="AGH50" s="37"/>
      <c r="AGI50" s="37"/>
      <c r="AGJ50" s="37"/>
      <c r="AGK50" s="37"/>
      <c r="AGL50" s="37"/>
      <c r="AGM50" s="37"/>
      <c r="AGN50" s="37"/>
      <c r="AGO50" s="37"/>
      <c r="AGP50" s="37"/>
      <c r="AGQ50" s="37"/>
      <c r="AGR50" s="37"/>
      <c r="AGS50" s="37"/>
      <c r="AGT50" s="37"/>
      <c r="AGU50" s="37"/>
      <c r="AGV50" s="37"/>
      <c r="AGW50" s="37"/>
      <c r="AGX50" s="37"/>
      <c r="AGY50" s="37"/>
      <c r="AGZ50" s="37"/>
      <c r="AHA50" s="37"/>
      <c r="AHB50" s="37"/>
      <c r="AHC50" s="37"/>
      <c r="AHD50" s="37"/>
      <c r="AHE50" s="37"/>
      <c r="AHF50" s="37"/>
      <c r="AHG50" s="37"/>
      <c r="AHH50" s="37"/>
      <c r="AHI50" s="37"/>
      <c r="AHJ50" s="37"/>
      <c r="AHK50" s="37"/>
      <c r="AHL50" s="37"/>
      <c r="AHM50" s="37"/>
      <c r="AHN50" s="37"/>
      <c r="AHO50" s="37"/>
      <c r="AHP50" s="37"/>
      <c r="AHQ50" s="37"/>
      <c r="AHR50" s="37"/>
      <c r="AHS50" s="37"/>
      <c r="AHT50" s="37"/>
      <c r="AHU50" s="37"/>
      <c r="AHV50" s="37"/>
      <c r="AHW50" s="37"/>
      <c r="AHX50" s="37"/>
      <c r="AHY50" s="37"/>
      <c r="AHZ50" s="37"/>
      <c r="AIA50" s="37"/>
      <c r="AIB50" s="37"/>
      <c r="AIC50" s="37"/>
      <c r="AID50" s="37"/>
      <c r="AIE50" s="37"/>
      <c r="AIF50" s="37"/>
      <c r="AIG50" s="37"/>
      <c r="AIH50" s="37"/>
      <c r="AII50" s="37"/>
      <c r="AIJ50" s="37"/>
      <c r="AIK50" s="37"/>
      <c r="AIL50" s="37"/>
      <c r="AIM50" s="37"/>
      <c r="AIN50" s="37"/>
      <c r="AIO50" s="37"/>
      <c r="AIP50" s="37"/>
      <c r="AIQ50" s="37"/>
      <c r="AIR50" s="37"/>
      <c r="AIS50" s="37"/>
      <c r="AIT50" s="37"/>
      <c r="AIU50" s="37"/>
      <c r="AIV50" s="37"/>
      <c r="AIW50" s="37"/>
      <c r="AIX50" s="37"/>
      <c r="AIY50" s="37"/>
      <c r="AIZ50" s="37"/>
      <c r="AJA50" s="37"/>
      <c r="AJB50" s="37"/>
      <c r="AJC50" s="37"/>
      <c r="AJD50" s="37"/>
      <c r="AJE50" s="37"/>
      <c r="AJF50" s="37"/>
      <c r="AJG50" s="37"/>
      <c r="AJH50" s="37"/>
      <c r="AJI50" s="37"/>
      <c r="AJJ50" s="37"/>
      <c r="AJK50" s="37"/>
      <c r="AJL50" s="37"/>
      <c r="AJM50" s="37"/>
      <c r="AJN50" s="37"/>
      <c r="AJO50" s="37"/>
      <c r="AJP50" s="37"/>
      <c r="AJQ50" s="37"/>
      <c r="AJR50" s="37"/>
      <c r="AJS50" s="37"/>
      <c r="AJT50" s="37"/>
      <c r="AJU50" s="37"/>
      <c r="AJV50" s="37"/>
      <c r="AJW50" s="37"/>
      <c r="AJX50" s="37"/>
      <c r="AJY50" s="37"/>
      <c r="AJZ50" s="37"/>
      <c r="AKA50" s="37"/>
      <c r="AKB50" s="37"/>
      <c r="AKC50" s="37"/>
      <c r="AKD50" s="37"/>
      <c r="AKE50" s="37"/>
      <c r="AKF50" s="37"/>
      <c r="AKG50" s="37"/>
      <c r="AKH50" s="37"/>
      <c r="AKI50" s="37"/>
      <c r="AKJ50" s="37"/>
      <c r="AKK50" s="37"/>
      <c r="AKL50" s="37"/>
      <c r="AKM50" s="37"/>
      <c r="AKN50" s="37"/>
      <c r="AKO50" s="37"/>
      <c r="AKP50" s="37"/>
      <c r="AKQ50" s="37"/>
      <c r="AKR50" s="37"/>
      <c r="AKS50" s="37"/>
      <c r="AKT50" s="37"/>
      <c r="AKU50" s="37"/>
      <c r="AKV50" s="37"/>
      <c r="AKW50" s="37"/>
      <c r="AKX50" s="37"/>
      <c r="AKY50" s="37"/>
      <c r="AKZ50" s="37"/>
      <c r="ALA50" s="37"/>
      <c r="ALB50" s="37"/>
      <c r="ALC50" s="37"/>
      <c r="ALD50" s="37"/>
      <c r="ALE50" s="37"/>
      <c r="ALF50" s="37"/>
      <c r="ALG50" s="37"/>
      <c r="ALH50" s="37"/>
      <c r="ALI50" s="37"/>
      <c r="ALJ50" s="37"/>
      <c r="ALK50" s="37"/>
      <c r="ALL50" s="37"/>
      <c r="ALM50" s="37"/>
      <c r="ALN50" s="37"/>
      <c r="ALO50" s="37"/>
      <c r="ALP50" s="37"/>
      <c r="ALQ50" s="37"/>
      <c r="ALR50" s="37"/>
      <c r="ALS50" s="37"/>
      <c r="ALT50" s="37"/>
      <c r="ALU50" s="37"/>
      <c r="ALV50" s="37"/>
      <c r="ALW50" s="37"/>
      <c r="ALX50" s="37"/>
      <c r="ALY50" s="37"/>
      <c r="ALZ50" s="37"/>
      <c r="AMA50" s="37"/>
      <c r="AMB50" s="37"/>
      <c r="AMC50" s="37"/>
      <c r="AMD50" s="37"/>
      <c r="AME50" s="37"/>
      <c r="AMF50" s="37"/>
      <c r="AMG50" s="37"/>
      <c r="AMH50" s="37"/>
      <c r="AMI50" s="37"/>
      <c r="AMJ50" s="37"/>
      <c r="AMK50" s="37"/>
      <c r="AML50" s="37"/>
      <c r="AMM50" s="37"/>
      <c r="AMN50" s="37"/>
      <c r="AMO50" s="37"/>
      <c r="AMP50" s="37"/>
      <c r="AMQ50" s="37"/>
      <c r="AMR50" s="37"/>
      <c r="AMS50" s="37"/>
      <c r="AMT50" s="37"/>
      <c r="AMU50" s="37"/>
      <c r="AMV50" s="37"/>
      <c r="AMW50" s="37"/>
      <c r="AMX50" s="37"/>
      <c r="AMY50" s="37"/>
      <c r="AMZ50" s="37"/>
      <c r="ANA50" s="37"/>
      <c r="ANB50" s="37"/>
      <c r="ANC50" s="37"/>
      <c r="AND50" s="37"/>
      <c r="ANE50" s="37"/>
      <c r="ANF50" s="37"/>
      <c r="ANG50" s="37"/>
      <c r="ANH50" s="37"/>
      <c r="ANI50" s="37"/>
      <c r="ANJ50" s="37"/>
      <c r="ANK50" s="37"/>
      <c r="ANL50" s="37"/>
      <c r="ANM50" s="37"/>
      <c r="ANN50" s="37"/>
      <c r="ANO50" s="37"/>
      <c r="ANP50" s="37"/>
      <c r="ANQ50" s="37"/>
      <c r="ANR50" s="37"/>
      <c r="ANS50" s="37"/>
      <c r="ANT50" s="37"/>
      <c r="ANU50" s="37"/>
      <c r="ANV50" s="37"/>
      <c r="ANW50" s="37"/>
      <c r="ANX50" s="37"/>
      <c r="ANY50" s="37"/>
      <c r="ANZ50" s="37"/>
      <c r="AOA50" s="37"/>
      <c r="AOB50" s="37"/>
      <c r="AOC50" s="37"/>
      <c r="AOD50" s="37"/>
      <c r="AOE50" s="37"/>
      <c r="AOF50" s="37"/>
      <c r="AOG50" s="37"/>
      <c r="AOH50" s="37"/>
      <c r="AOI50" s="37"/>
      <c r="AOJ50" s="37"/>
      <c r="AOK50" s="37"/>
      <c r="AOL50" s="37"/>
      <c r="AOM50" s="37"/>
      <c r="AON50" s="37"/>
      <c r="AOO50" s="37"/>
      <c r="AOP50" s="37"/>
      <c r="AOQ50" s="37"/>
      <c r="AOR50" s="37"/>
      <c r="AOS50" s="37"/>
      <c r="AOT50" s="37"/>
      <c r="AOU50" s="37"/>
      <c r="AOV50" s="37"/>
      <c r="AOW50" s="37"/>
      <c r="AOX50" s="37"/>
      <c r="AOY50" s="37"/>
      <c r="AOZ50" s="37"/>
      <c r="APA50" s="37"/>
      <c r="APB50" s="37"/>
      <c r="APC50" s="37"/>
      <c r="APD50" s="37"/>
      <c r="APE50" s="37"/>
      <c r="APF50" s="37"/>
      <c r="APG50" s="37"/>
      <c r="APH50" s="37"/>
      <c r="API50" s="37"/>
      <c r="APJ50" s="37"/>
      <c r="APK50" s="37"/>
      <c r="APL50" s="37"/>
      <c r="APM50" s="37"/>
      <c r="APN50" s="37"/>
      <c r="APO50" s="37"/>
      <c r="APP50" s="37"/>
      <c r="APQ50" s="37"/>
      <c r="APR50" s="37"/>
      <c r="APS50" s="37"/>
      <c r="APT50" s="37"/>
      <c r="APU50" s="37"/>
      <c r="APV50" s="37"/>
      <c r="APW50" s="37"/>
      <c r="APX50" s="37"/>
      <c r="APY50" s="37"/>
      <c r="APZ50" s="37"/>
      <c r="AQA50" s="37"/>
      <c r="AQB50" s="37"/>
      <c r="AQC50" s="37"/>
      <c r="AQD50" s="37"/>
      <c r="AQE50" s="37"/>
      <c r="AQF50" s="37"/>
      <c r="AQG50" s="37"/>
      <c r="AQH50" s="37"/>
      <c r="AQI50" s="37"/>
      <c r="AQJ50" s="37"/>
      <c r="AQK50" s="37"/>
      <c r="AQL50" s="37"/>
      <c r="AQM50" s="37"/>
      <c r="AQN50" s="37"/>
      <c r="AQO50" s="37"/>
      <c r="AQP50" s="37"/>
      <c r="AQQ50" s="37"/>
      <c r="AQR50" s="37"/>
      <c r="AQS50" s="37"/>
      <c r="AQT50" s="37"/>
      <c r="AQU50" s="37"/>
      <c r="AQV50" s="37"/>
      <c r="AQW50" s="37"/>
      <c r="AQX50" s="37"/>
      <c r="AQY50" s="37"/>
      <c r="AQZ50" s="37"/>
      <c r="ARA50" s="37"/>
      <c r="ARB50" s="37"/>
      <c r="ARC50" s="37"/>
      <c r="ARD50" s="37"/>
      <c r="ARE50" s="37"/>
      <c r="ARF50" s="37"/>
      <c r="ARG50" s="37"/>
      <c r="ARH50" s="37"/>
      <c r="ARI50" s="37"/>
      <c r="ARJ50" s="37"/>
      <c r="ARK50" s="37"/>
      <c r="ARL50" s="37"/>
      <c r="ARM50" s="37"/>
      <c r="ARN50" s="37"/>
      <c r="ARO50" s="37"/>
      <c r="ARP50" s="37"/>
      <c r="ARQ50" s="37"/>
      <c r="ARR50" s="37"/>
      <c r="ARS50" s="37"/>
      <c r="ART50" s="37"/>
      <c r="ARU50" s="37"/>
      <c r="ARV50" s="37"/>
      <c r="ARW50" s="37"/>
      <c r="ARX50" s="37"/>
      <c r="ARY50" s="37"/>
      <c r="ARZ50" s="37"/>
      <c r="ASA50" s="37"/>
      <c r="ASB50" s="37"/>
      <c r="ASC50" s="37"/>
      <c r="ASD50" s="37"/>
      <c r="ASE50" s="37"/>
      <c r="ASF50" s="37"/>
      <c r="ASG50" s="37"/>
      <c r="ASH50" s="37"/>
      <c r="ASI50" s="37"/>
      <c r="ASJ50" s="37"/>
      <c r="ASK50" s="37"/>
      <c r="ASL50" s="37"/>
      <c r="ASM50" s="37"/>
      <c r="ASN50" s="37"/>
      <c r="ASO50" s="37"/>
      <c r="ASP50" s="37"/>
      <c r="ASQ50" s="37"/>
      <c r="ASR50" s="37"/>
      <c r="ASS50" s="37"/>
      <c r="AST50" s="37"/>
      <c r="ASU50" s="37"/>
      <c r="ASV50" s="37"/>
      <c r="ASW50" s="37"/>
      <c r="ASX50" s="37"/>
      <c r="ASY50" s="37"/>
      <c r="ASZ50" s="37"/>
      <c r="ATA50" s="37"/>
      <c r="ATB50" s="37"/>
      <c r="ATC50" s="37"/>
      <c r="ATD50" s="37"/>
      <c r="ATE50" s="37"/>
      <c r="ATF50" s="37"/>
      <c r="ATG50" s="37"/>
      <c r="ATH50" s="37"/>
      <c r="ATI50" s="37"/>
      <c r="ATJ50" s="37"/>
      <c r="ATK50" s="37"/>
      <c r="ATL50" s="37"/>
      <c r="ATM50" s="37"/>
      <c r="ATN50" s="37"/>
      <c r="ATO50" s="37"/>
      <c r="ATP50" s="37"/>
      <c r="ATQ50" s="37"/>
      <c r="ATR50" s="37"/>
      <c r="ATS50" s="37"/>
      <c r="ATT50" s="37"/>
      <c r="ATU50" s="37"/>
      <c r="ATV50" s="37"/>
      <c r="ATW50" s="37"/>
      <c r="ATX50" s="37"/>
      <c r="ATY50" s="37"/>
      <c r="ATZ50" s="37"/>
      <c r="AUA50" s="37"/>
      <c r="AUB50" s="37"/>
      <c r="AUC50" s="37"/>
      <c r="AUD50" s="37"/>
      <c r="AUE50" s="37"/>
      <c r="AUF50" s="37"/>
      <c r="AUG50" s="37"/>
      <c r="AUH50" s="37"/>
      <c r="AUI50" s="37"/>
      <c r="AUJ50" s="37"/>
      <c r="AUK50" s="37"/>
      <c r="AUL50" s="37"/>
      <c r="AUM50" s="37"/>
      <c r="AUN50" s="37"/>
      <c r="AUO50" s="37"/>
      <c r="AUP50" s="37"/>
      <c r="AUQ50" s="37"/>
      <c r="AUR50" s="37"/>
      <c r="AUS50" s="37"/>
      <c r="AUT50" s="37"/>
      <c r="AUU50" s="37"/>
      <c r="AUV50" s="37"/>
      <c r="AUW50" s="37"/>
      <c r="AUX50" s="37"/>
      <c r="AUY50" s="37"/>
      <c r="AUZ50" s="37"/>
      <c r="AVA50" s="37"/>
      <c r="AVB50" s="37"/>
      <c r="AVC50" s="37"/>
      <c r="AVD50" s="37"/>
      <c r="AVE50" s="37"/>
      <c r="AVF50" s="37"/>
      <c r="AVG50" s="37"/>
      <c r="AVH50" s="37"/>
      <c r="AVI50" s="37"/>
      <c r="AVJ50" s="37"/>
      <c r="AVK50" s="37"/>
      <c r="AVL50" s="37"/>
      <c r="AVM50" s="37"/>
      <c r="AVN50" s="37"/>
      <c r="AVO50" s="37"/>
      <c r="AVP50" s="37"/>
      <c r="AVQ50" s="37"/>
      <c r="AVR50" s="37"/>
      <c r="AVS50" s="37"/>
      <c r="AVT50" s="37"/>
      <c r="AVU50" s="37"/>
      <c r="AVV50" s="37"/>
      <c r="AVW50" s="37"/>
      <c r="AVX50" s="37"/>
      <c r="AVY50" s="37"/>
      <c r="AVZ50" s="37"/>
      <c r="AWA50" s="37"/>
      <c r="AWB50" s="37"/>
      <c r="AWC50" s="37"/>
      <c r="AWD50" s="37"/>
      <c r="AWE50" s="37"/>
      <c r="AWF50" s="37"/>
      <c r="AWG50" s="37"/>
      <c r="AWH50" s="37"/>
      <c r="AWI50" s="37"/>
      <c r="AWJ50" s="37"/>
      <c r="AWK50" s="37"/>
      <c r="AWL50" s="37"/>
      <c r="AWM50" s="37"/>
      <c r="AWN50" s="37"/>
      <c r="AWO50" s="37"/>
      <c r="AWP50" s="37"/>
      <c r="AWQ50" s="37"/>
      <c r="AWR50" s="37"/>
      <c r="AWS50" s="37"/>
      <c r="AWT50" s="37"/>
      <c r="AWU50" s="37"/>
      <c r="AWV50" s="37"/>
      <c r="AWW50" s="37"/>
      <c r="AWX50" s="37"/>
      <c r="AWY50" s="37"/>
      <c r="AWZ50" s="37"/>
      <c r="AXA50" s="37"/>
      <c r="AXB50" s="37"/>
      <c r="AXC50" s="37"/>
      <c r="AXD50" s="37"/>
      <c r="AXE50" s="37"/>
      <c r="AXF50" s="37"/>
      <c r="AXG50" s="37"/>
      <c r="AXH50" s="37"/>
      <c r="AXI50" s="37"/>
      <c r="AXJ50" s="37"/>
      <c r="AXK50" s="37"/>
      <c r="AXL50" s="37"/>
      <c r="AXM50" s="37"/>
      <c r="AXN50" s="37"/>
    </row>
    <row r="51" spans="1:1314" s="15" customFormat="1" ht="13.8">
      <c r="A51" s="194"/>
      <c r="C51" s="42"/>
      <c r="D51" s="154"/>
      <c r="E51" s="159"/>
      <c r="F51" s="154"/>
      <c r="G51" s="154"/>
      <c r="H51" s="155">
        <f t="shared" si="31"/>
        <v>0</v>
      </c>
      <c r="I51" s="156"/>
      <c r="J51" s="155">
        <f t="shared" si="32"/>
        <v>0</v>
      </c>
      <c r="K51" s="161"/>
      <c r="L51" s="155">
        <f t="shared" si="33"/>
        <v>0</v>
      </c>
      <c r="M51" s="161"/>
      <c r="N51" s="162">
        <f t="shared" si="37"/>
        <v>0</v>
      </c>
      <c r="O51" s="158"/>
      <c r="P51" s="163"/>
      <c r="Q51" s="194"/>
      <c r="S51" s="37"/>
      <c r="T51" s="37"/>
      <c r="U51" s="37"/>
      <c r="V51" s="37"/>
      <c r="W51" s="37"/>
      <c r="X51" s="37"/>
      <c r="Y51" s="37"/>
      <c r="Z51" s="37"/>
      <c r="AA51" s="37"/>
      <c r="AB51" s="36">
        <f t="shared" si="28"/>
        <v>0</v>
      </c>
      <c r="AC51" s="35">
        <f t="shared" si="34"/>
        <v>0</v>
      </c>
      <c r="AD51" s="35">
        <f t="shared" si="35"/>
        <v>0</v>
      </c>
      <c r="AE51" s="35">
        <f t="shared" si="29"/>
        <v>0</v>
      </c>
      <c r="AF51" s="35">
        <f t="shared" si="36"/>
        <v>0</v>
      </c>
      <c r="AG51" s="35">
        <f>IF('Interactive Analysis Tool'!$C$27="X",0,'Session Reconciliation Summary'!H51*0.005)</f>
        <v>0</v>
      </c>
      <c r="AH51" s="35">
        <f t="shared" si="30"/>
        <v>0</v>
      </c>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c r="IX51" s="37"/>
      <c r="IY51" s="37"/>
      <c r="IZ51" s="37"/>
      <c r="JA51" s="37"/>
      <c r="JB51" s="37"/>
      <c r="JC51" s="37"/>
      <c r="JD51" s="37"/>
      <c r="JE51" s="37"/>
      <c r="JF51" s="37"/>
      <c r="JG51" s="37"/>
      <c r="JH51" s="37"/>
      <c r="JI51" s="37"/>
      <c r="JJ51" s="37"/>
      <c r="JK51" s="37"/>
      <c r="JL51" s="37"/>
      <c r="JM51" s="37"/>
      <c r="JN51" s="37"/>
      <c r="JO51" s="37"/>
      <c r="JP51" s="37"/>
      <c r="JQ51" s="37"/>
      <c r="JR51" s="37"/>
      <c r="JS51" s="37"/>
      <c r="JT51" s="37"/>
      <c r="JU51" s="37"/>
      <c r="JV51" s="37"/>
      <c r="JW51" s="37"/>
      <c r="JX51" s="37"/>
      <c r="JY51" s="37"/>
      <c r="JZ51" s="37"/>
      <c r="KA51" s="37"/>
      <c r="KB51" s="37"/>
      <c r="KC51" s="37"/>
      <c r="KD51" s="37"/>
      <c r="KE51" s="37"/>
      <c r="KF51" s="37"/>
      <c r="KG51" s="37"/>
      <c r="KH51" s="37"/>
      <c r="KI51" s="37"/>
      <c r="KJ51" s="37"/>
      <c r="KK51" s="37"/>
      <c r="KL51" s="37"/>
      <c r="KM51" s="37"/>
      <c r="KN51" s="37"/>
      <c r="KO51" s="37"/>
      <c r="KP51" s="37"/>
      <c r="KQ51" s="37"/>
      <c r="KR51" s="37"/>
      <c r="KS51" s="37"/>
      <c r="KT51" s="37"/>
      <c r="KU51" s="37"/>
      <c r="KV51" s="37"/>
      <c r="KW51" s="37"/>
      <c r="KX51" s="37"/>
      <c r="KY51" s="37"/>
      <c r="KZ51" s="37"/>
      <c r="LA51" s="37"/>
      <c r="LB51" s="37"/>
      <c r="LC51" s="37"/>
      <c r="LD51" s="37"/>
      <c r="LE51" s="37"/>
      <c r="LF51" s="37"/>
      <c r="LG51" s="37"/>
      <c r="LH51" s="37"/>
      <c r="LI51" s="37"/>
      <c r="LJ51" s="37"/>
      <c r="LK51" s="37"/>
      <c r="LL51" s="37"/>
      <c r="LM51" s="37"/>
      <c r="LN51" s="37"/>
      <c r="LO51" s="37"/>
      <c r="LP51" s="37"/>
      <c r="LQ51" s="37"/>
      <c r="LR51" s="37"/>
      <c r="LS51" s="37"/>
      <c r="LT51" s="37"/>
      <c r="LU51" s="37"/>
      <c r="LV51" s="37"/>
      <c r="LW51" s="37"/>
      <c r="LX51" s="37"/>
      <c r="LY51" s="37"/>
      <c r="LZ51" s="37"/>
      <c r="MA51" s="37"/>
      <c r="MB51" s="37"/>
      <c r="MC51" s="37"/>
      <c r="MD51" s="37"/>
      <c r="ME51" s="37"/>
      <c r="MF51" s="37"/>
      <c r="MG51" s="37"/>
      <c r="MH51" s="37"/>
      <c r="MI51" s="37"/>
      <c r="MJ51" s="37"/>
      <c r="MK51" s="37"/>
      <c r="ML51" s="37"/>
      <c r="MM51" s="37"/>
      <c r="MN51" s="37"/>
      <c r="MO51" s="37"/>
      <c r="MP51" s="37"/>
      <c r="MQ51" s="37"/>
      <c r="MR51" s="37"/>
      <c r="MS51" s="37"/>
      <c r="MT51" s="37"/>
      <c r="MU51" s="37"/>
      <c r="MV51" s="37"/>
      <c r="MW51" s="37"/>
      <c r="MX51" s="37"/>
      <c r="MY51" s="37"/>
      <c r="MZ51" s="37"/>
      <c r="NA51" s="37"/>
      <c r="NB51" s="37"/>
      <c r="NC51" s="37"/>
      <c r="ND51" s="37"/>
      <c r="NE51" s="37"/>
      <c r="NF51" s="37"/>
      <c r="NG51" s="37"/>
      <c r="NH51" s="37"/>
      <c r="NI51" s="37"/>
      <c r="NJ51" s="37"/>
      <c r="NK51" s="37"/>
      <c r="NL51" s="37"/>
      <c r="NM51" s="37"/>
      <c r="NN51" s="37"/>
      <c r="NO51" s="37"/>
      <c r="NP51" s="37"/>
      <c r="NQ51" s="37"/>
      <c r="NR51" s="37"/>
      <c r="NS51" s="37"/>
      <c r="NT51" s="37"/>
      <c r="NU51" s="37"/>
      <c r="NV51" s="37"/>
      <c r="NW51" s="37"/>
      <c r="NX51" s="37"/>
      <c r="NY51" s="37"/>
      <c r="NZ51" s="37"/>
      <c r="OA51" s="37"/>
      <c r="OB51" s="37"/>
      <c r="OC51" s="37"/>
      <c r="OD51" s="37"/>
      <c r="OE51" s="37"/>
      <c r="OF51" s="37"/>
      <c r="OG51" s="37"/>
      <c r="OH51" s="37"/>
      <c r="OI51" s="37"/>
      <c r="OJ51" s="37"/>
      <c r="OK51" s="37"/>
      <c r="OL51" s="37"/>
      <c r="OM51" s="37"/>
      <c r="ON51" s="37"/>
      <c r="OO51" s="37"/>
      <c r="OP51" s="37"/>
      <c r="OQ51" s="37"/>
      <c r="OR51" s="37"/>
      <c r="OS51" s="37"/>
      <c r="OT51" s="37"/>
      <c r="OU51" s="37"/>
      <c r="OV51" s="37"/>
      <c r="OW51" s="37"/>
      <c r="OX51" s="37"/>
      <c r="OY51" s="37"/>
      <c r="OZ51" s="37"/>
      <c r="PA51" s="37"/>
      <c r="PB51" s="37"/>
      <c r="PC51" s="37"/>
      <c r="PD51" s="37"/>
      <c r="PE51" s="37"/>
      <c r="PF51" s="37"/>
      <c r="PG51" s="37"/>
      <c r="PH51" s="37"/>
      <c r="PI51" s="37"/>
      <c r="PJ51" s="37"/>
      <c r="PK51" s="37"/>
      <c r="PL51" s="37"/>
      <c r="PM51" s="37"/>
      <c r="PN51" s="37"/>
      <c r="PO51" s="37"/>
      <c r="PP51" s="37"/>
      <c r="PQ51" s="37"/>
      <c r="PR51" s="37"/>
      <c r="PS51" s="37"/>
      <c r="PT51" s="37"/>
      <c r="PU51" s="37"/>
      <c r="PV51" s="37"/>
      <c r="PW51" s="37"/>
      <c r="PX51" s="37"/>
      <c r="PY51" s="37"/>
      <c r="PZ51" s="37"/>
      <c r="QA51" s="37"/>
      <c r="QB51" s="37"/>
      <c r="QC51" s="37"/>
      <c r="QD51" s="37"/>
      <c r="QE51" s="37"/>
      <c r="QF51" s="37"/>
      <c r="QG51" s="37"/>
      <c r="QH51" s="37"/>
      <c r="QI51" s="37"/>
      <c r="QJ51" s="37"/>
      <c r="QK51" s="37"/>
      <c r="QL51" s="37"/>
      <c r="QM51" s="37"/>
      <c r="QN51" s="37"/>
      <c r="QO51" s="37"/>
      <c r="QP51" s="37"/>
      <c r="QQ51" s="37"/>
      <c r="QR51" s="37"/>
      <c r="QS51" s="37"/>
      <c r="QT51" s="37"/>
      <c r="QU51" s="37"/>
      <c r="QV51" s="37"/>
      <c r="QW51" s="37"/>
      <c r="QX51" s="37"/>
      <c r="QY51" s="37"/>
      <c r="QZ51" s="37"/>
      <c r="RA51" s="37"/>
      <c r="RB51" s="37"/>
      <c r="RC51" s="37"/>
      <c r="RD51" s="37"/>
      <c r="RE51" s="37"/>
      <c r="RF51" s="37"/>
      <c r="RG51" s="37"/>
      <c r="RH51" s="37"/>
      <c r="RI51" s="37"/>
      <c r="RJ51" s="37"/>
      <c r="RK51" s="37"/>
      <c r="RL51" s="37"/>
      <c r="RM51" s="37"/>
      <c r="RN51" s="37"/>
      <c r="RO51" s="37"/>
      <c r="RP51" s="37"/>
      <c r="RQ51" s="37"/>
      <c r="RR51" s="37"/>
      <c r="RS51" s="37"/>
      <c r="RT51" s="37"/>
      <c r="RU51" s="37"/>
      <c r="RV51" s="37"/>
      <c r="RW51" s="37"/>
      <c r="RX51" s="37"/>
      <c r="RY51" s="37"/>
      <c r="RZ51" s="37"/>
      <c r="SA51" s="37"/>
      <c r="SB51" s="37"/>
      <c r="SC51" s="37"/>
      <c r="SD51" s="37"/>
      <c r="SE51" s="37"/>
      <c r="SF51" s="37"/>
      <c r="SG51" s="37"/>
      <c r="SH51" s="37"/>
      <c r="SI51" s="37"/>
      <c r="SJ51" s="37"/>
      <c r="SK51" s="37"/>
      <c r="SL51" s="37"/>
      <c r="SM51" s="37"/>
      <c r="SN51" s="37"/>
      <c r="SO51" s="37"/>
      <c r="SP51" s="37"/>
      <c r="SQ51" s="37"/>
      <c r="SR51" s="37"/>
      <c r="SS51" s="37"/>
      <c r="ST51" s="37"/>
      <c r="SU51" s="37"/>
      <c r="SV51" s="37"/>
      <c r="SW51" s="37"/>
      <c r="SX51" s="37"/>
      <c r="SY51" s="37"/>
      <c r="SZ51" s="37"/>
      <c r="TA51" s="37"/>
      <c r="TB51" s="37"/>
      <c r="TC51" s="37"/>
      <c r="TD51" s="37"/>
      <c r="TE51" s="37"/>
      <c r="TF51" s="37"/>
      <c r="TG51" s="37"/>
      <c r="TH51" s="37"/>
      <c r="TI51" s="37"/>
      <c r="TJ51" s="37"/>
      <c r="TK51" s="37"/>
      <c r="TL51" s="37"/>
      <c r="TM51" s="37"/>
      <c r="TN51" s="37"/>
      <c r="TO51" s="37"/>
      <c r="TP51" s="37"/>
      <c r="TQ51" s="37"/>
      <c r="TR51" s="37"/>
      <c r="TS51" s="37"/>
      <c r="TT51" s="37"/>
      <c r="TU51" s="37"/>
      <c r="TV51" s="37"/>
      <c r="TW51" s="37"/>
      <c r="TX51" s="37"/>
      <c r="TY51" s="37"/>
      <c r="TZ51" s="37"/>
      <c r="UA51" s="37"/>
      <c r="UB51" s="37"/>
      <c r="UC51" s="37"/>
      <c r="UD51" s="37"/>
      <c r="UE51" s="37"/>
      <c r="UF51" s="37"/>
      <c r="UG51" s="37"/>
      <c r="UH51" s="37"/>
      <c r="UI51" s="37"/>
      <c r="UJ51" s="37"/>
      <c r="UK51" s="37"/>
      <c r="UL51" s="37"/>
      <c r="UM51" s="37"/>
      <c r="UN51" s="37"/>
      <c r="UO51" s="37"/>
      <c r="UP51" s="37"/>
      <c r="UQ51" s="37"/>
      <c r="UR51" s="37"/>
      <c r="US51" s="37"/>
      <c r="UT51" s="37"/>
      <c r="UU51" s="37"/>
      <c r="UV51" s="37"/>
      <c r="UW51" s="37"/>
      <c r="UX51" s="37"/>
      <c r="UY51" s="37"/>
      <c r="UZ51" s="37"/>
      <c r="VA51" s="37"/>
      <c r="VB51" s="37"/>
      <c r="VC51" s="37"/>
      <c r="VD51" s="37"/>
      <c r="VE51" s="37"/>
      <c r="VF51" s="37"/>
      <c r="VG51" s="37"/>
      <c r="VH51" s="37"/>
      <c r="VI51" s="37"/>
      <c r="VJ51" s="37"/>
      <c r="VK51" s="37"/>
      <c r="VL51" s="37"/>
      <c r="VM51" s="37"/>
      <c r="VN51" s="37"/>
      <c r="VO51" s="37"/>
      <c r="VP51" s="37"/>
      <c r="VQ51" s="37"/>
      <c r="VR51" s="37"/>
      <c r="VS51" s="37"/>
      <c r="VT51" s="37"/>
      <c r="VU51" s="37"/>
      <c r="VV51" s="37"/>
      <c r="VW51" s="37"/>
      <c r="VX51" s="37"/>
      <c r="VY51" s="37"/>
      <c r="VZ51" s="37"/>
      <c r="WA51" s="37"/>
      <c r="WB51" s="37"/>
      <c r="WC51" s="37"/>
      <c r="WD51" s="37"/>
      <c r="WE51" s="37"/>
      <c r="WF51" s="37"/>
      <c r="WG51" s="37"/>
      <c r="WH51" s="37"/>
      <c r="WI51" s="37"/>
      <c r="WJ51" s="37"/>
      <c r="WK51" s="37"/>
      <c r="WL51" s="37"/>
      <c r="WM51" s="37"/>
      <c r="WN51" s="37"/>
      <c r="WO51" s="37"/>
      <c r="WP51" s="37"/>
      <c r="WQ51" s="37"/>
      <c r="WR51" s="37"/>
      <c r="WS51" s="37"/>
      <c r="WT51" s="37"/>
      <c r="WU51" s="37"/>
      <c r="WV51" s="37"/>
      <c r="WW51" s="37"/>
      <c r="WX51" s="37"/>
      <c r="WY51" s="37"/>
      <c r="WZ51" s="37"/>
      <c r="XA51" s="37"/>
      <c r="XB51" s="37"/>
      <c r="XC51" s="37"/>
      <c r="XD51" s="37"/>
      <c r="XE51" s="37"/>
      <c r="XF51" s="37"/>
      <c r="XG51" s="37"/>
      <c r="XH51" s="37"/>
      <c r="XI51" s="37"/>
      <c r="XJ51" s="37"/>
      <c r="XK51" s="37"/>
      <c r="XL51" s="37"/>
      <c r="XM51" s="37"/>
      <c r="XN51" s="37"/>
      <c r="XO51" s="37"/>
      <c r="XP51" s="37"/>
      <c r="XQ51" s="37"/>
      <c r="XR51" s="37"/>
      <c r="XS51" s="37"/>
      <c r="XT51" s="37"/>
      <c r="XU51" s="37"/>
      <c r="XV51" s="37"/>
      <c r="XW51" s="37"/>
      <c r="XX51" s="37"/>
      <c r="XY51" s="37"/>
      <c r="XZ51" s="37"/>
      <c r="YA51" s="37"/>
      <c r="YB51" s="37"/>
      <c r="YC51" s="37"/>
      <c r="YD51" s="37"/>
      <c r="YE51" s="37"/>
      <c r="YF51" s="37"/>
      <c r="YG51" s="37"/>
      <c r="YH51" s="37"/>
      <c r="YI51" s="37"/>
      <c r="YJ51" s="37"/>
      <c r="YK51" s="37"/>
      <c r="YL51" s="37"/>
      <c r="YM51" s="37"/>
      <c r="YN51" s="37"/>
      <c r="YO51" s="37"/>
      <c r="YP51" s="37"/>
      <c r="YQ51" s="37"/>
      <c r="YR51" s="37"/>
      <c r="YS51" s="37"/>
      <c r="YT51" s="37"/>
      <c r="YU51" s="37"/>
      <c r="YV51" s="37"/>
      <c r="YW51" s="37"/>
      <c r="YX51" s="37"/>
      <c r="YY51" s="37"/>
      <c r="YZ51" s="37"/>
      <c r="ZA51" s="37"/>
      <c r="ZB51" s="37"/>
      <c r="ZC51" s="37"/>
      <c r="ZD51" s="37"/>
      <c r="ZE51" s="37"/>
      <c r="ZF51" s="37"/>
      <c r="ZG51" s="37"/>
      <c r="ZH51" s="37"/>
      <c r="ZI51" s="37"/>
      <c r="ZJ51" s="37"/>
      <c r="ZK51" s="37"/>
      <c r="ZL51" s="37"/>
      <c r="ZM51" s="37"/>
      <c r="ZN51" s="37"/>
      <c r="ZO51" s="37"/>
      <c r="ZP51" s="37"/>
      <c r="ZQ51" s="37"/>
      <c r="ZR51" s="37"/>
      <c r="ZS51" s="37"/>
      <c r="ZT51" s="37"/>
      <c r="ZU51" s="37"/>
      <c r="ZV51" s="37"/>
      <c r="ZW51" s="37"/>
      <c r="ZX51" s="37"/>
      <c r="ZY51" s="37"/>
      <c r="ZZ51" s="37"/>
      <c r="AAA51" s="37"/>
      <c r="AAB51" s="37"/>
      <c r="AAC51" s="37"/>
      <c r="AAD51" s="37"/>
      <c r="AAE51" s="37"/>
      <c r="AAF51" s="37"/>
      <c r="AAG51" s="37"/>
      <c r="AAH51" s="37"/>
      <c r="AAI51" s="37"/>
      <c r="AAJ51" s="37"/>
      <c r="AAK51" s="37"/>
      <c r="AAL51" s="37"/>
      <c r="AAM51" s="37"/>
      <c r="AAN51" s="37"/>
      <c r="AAO51" s="37"/>
      <c r="AAP51" s="37"/>
      <c r="AAQ51" s="37"/>
      <c r="AAR51" s="37"/>
      <c r="AAS51" s="37"/>
      <c r="AAT51" s="37"/>
      <c r="AAU51" s="37"/>
      <c r="AAV51" s="37"/>
      <c r="AAW51" s="37"/>
      <c r="AAX51" s="37"/>
      <c r="AAY51" s="37"/>
      <c r="AAZ51" s="37"/>
      <c r="ABA51" s="37"/>
      <c r="ABB51" s="37"/>
      <c r="ABC51" s="37"/>
      <c r="ABD51" s="37"/>
      <c r="ABE51" s="37"/>
      <c r="ABF51" s="37"/>
      <c r="ABG51" s="37"/>
      <c r="ABH51" s="37"/>
      <c r="ABI51" s="37"/>
      <c r="ABJ51" s="37"/>
      <c r="ABK51" s="37"/>
      <c r="ABL51" s="37"/>
      <c r="ABM51" s="37"/>
      <c r="ABN51" s="37"/>
      <c r="ABO51" s="37"/>
      <c r="ABP51" s="37"/>
      <c r="ABQ51" s="37"/>
      <c r="ABR51" s="37"/>
      <c r="ABS51" s="37"/>
      <c r="ABT51" s="37"/>
      <c r="ABU51" s="37"/>
      <c r="ABV51" s="37"/>
      <c r="ABW51" s="37"/>
      <c r="ABX51" s="37"/>
      <c r="ABY51" s="37"/>
      <c r="ABZ51" s="37"/>
      <c r="ACA51" s="37"/>
      <c r="ACB51" s="37"/>
      <c r="ACC51" s="37"/>
      <c r="ACD51" s="37"/>
      <c r="ACE51" s="37"/>
      <c r="ACF51" s="37"/>
      <c r="ACG51" s="37"/>
      <c r="ACH51" s="37"/>
      <c r="ACI51" s="37"/>
      <c r="ACJ51" s="37"/>
      <c r="ACK51" s="37"/>
      <c r="ACL51" s="37"/>
      <c r="ACM51" s="37"/>
      <c r="ACN51" s="37"/>
      <c r="ACO51" s="37"/>
      <c r="ACP51" s="37"/>
      <c r="ACQ51" s="37"/>
      <c r="ACR51" s="37"/>
      <c r="ACS51" s="37"/>
      <c r="ACT51" s="37"/>
      <c r="ACU51" s="37"/>
      <c r="ACV51" s="37"/>
      <c r="ACW51" s="37"/>
      <c r="ACX51" s="37"/>
      <c r="ACY51" s="37"/>
      <c r="ACZ51" s="37"/>
      <c r="ADA51" s="37"/>
      <c r="ADB51" s="37"/>
      <c r="ADC51" s="37"/>
      <c r="ADD51" s="37"/>
      <c r="ADE51" s="37"/>
      <c r="ADF51" s="37"/>
      <c r="ADG51" s="37"/>
      <c r="ADH51" s="37"/>
      <c r="ADI51" s="37"/>
      <c r="ADJ51" s="37"/>
      <c r="ADK51" s="37"/>
      <c r="ADL51" s="37"/>
      <c r="ADM51" s="37"/>
      <c r="ADN51" s="37"/>
      <c r="ADO51" s="37"/>
      <c r="ADP51" s="37"/>
      <c r="ADQ51" s="37"/>
      <c r="ADR51" s="37"/>
      <c r="ADS51" s="37"/>
      <c r="ADT51" s="37"/>
      <c r="ADU51" s="37"/>
      <c r="ADV51" s="37"/>
      <c r="ADW51" s="37"/>
      <c r="ADX51" s="37"/>
      <c r="ADY51" s="37"/>
      <c r="ADZ51" s="37"/>
      <c r="AEA51" s="37"/>
      <c r="AEB51" s="37"/>
      <c r="AEC51" s="37"/>
      <c r="AED51" s="37"/>
      <c r="AEE51" s="37"/>
      <c r="AEF51" s="37"/>
      <c r="AEG51" s="37"/>
      <c r="AEH51" s="37"/>
      <c r="AEI51" s="37"/>
      <c r="AEJ51" s="37"/>
      <c r="AEK51" s="37"/>
      <c r="AEL51" s="37"/>
      <c r="AEM51" s="37"/>
      <c r="AEN51" s="37"/>
      <c r="AEO51" s="37"/>
      <c r="AEP51" s="37"/>
      <c r="AEQ51" s="37"/>
      <c r="AER51" s="37"/>
      <c r="AES51" s="37"/>
      <c r="AET51" s="37"/>
      <c r="AEU51" s="37"/>
      <c r="AEV51" s="37"/>
      <c r="AEW51" s="37"/>
      <c r="AEX51" s="37"/>
      <c r="AEY51" s="37"/>
      <c r="AEZ51" s="37"/>
      <c r="AFA51" s="37"/>
      <c r="AFB51" s="37"/>
      <c r="AFC51" s="37"/>
      <c r="AFD51" s="37"/>
      <c r="AFE51" s="37"/>
      <c r="AFF51" s="37"/>
      <c r="AFG51" s="37"/>
      <c r="AFH51" s="37"/>
      <c r="AFI51" s="37"/>
      <c r="AFJ51" s="37"/>
      <c r="AFK51" s="37"/>
      <c r="AFL51" s="37"/>
      <c r="AFM51" s="37"/>
      <c r="AFN51" s="37"/>
      <c r="AFO51" s="37"/>
      <c r="AFP51" s="37"/>
      <c r="AFQ51" s="37"/>
      <c r="AFR51" s="37"/>
      <c r="AFS51" s="37"/>
      <c r="AFT51" s="37"/>
      <c r="AFU51" s="37"/>
      <c r="AFV51" s="37"/>
      <c r="AFW51" s="37"/>
      <c r="AFX51" s="37"/>
      <c r="AFY51" s="37"/>
      <c r="AFZ51" s="37"/>
      <c r="AGA51" s="37"/>
      <c r="AGB51" s="37"/>
      <c r="AGC51" s="37"/>
      <c r="AGD51" s="37"/>
      <c r="AGE51" s="37"/>
      <c r="AGF51" s="37"/>
      <c r="AGG51" s="37"/>
      <c r="AGH51" s="37"/>
      <c r="AGI51" s="37"/>
      <c r="AGJ51" s="37"/>
      <c r="AGK51" s="37"/>
      <c r="AGL51" s="37"/>
      <c r="AGM51" s="37"/>
      <c r="AGN51" s="37"/>
      <c r="AGO51" s="37"/>
      <c r="AGP51" s="37"/>
      <c r="AGQ51" s="37"/>
      <c r="AGR51" s="37"/>
      <c r="AGS51" s="37"/>
      <c r="AGT51" s="37"/>
      <c r="AGU51" s="37"/>
      <c r="AGV51" s="37"/>
      <c r="AGW51" s="37"/>
      <c r="AGX51" s="37"/>
      <c r="AGY51" s="37"/>
      <c r="AGZ51" s="37"/>
      <c r="AHA51" s="37"/>
      <c r="AHB51" s="37"/>
      <c r="AHC51" s="37"/>
      <c r="AHD51" s="37"/>
      <c r="AHE51" s="37"/>
      <c r="AHF51" s="37"/>
      <c r="AHG51" s="37"/>
      <c r="AHH51" s="37"/>
      <c r="AHI51" s="37"/>
      <c r="AHJ51" s="37"/>
      <c r="AHK51" s="37"/>
      <c r="AHL51" s="37"/>
      <c r="AHM51" s="37"/>
      <c r="AHN51" s="37"/>
      <c r="AHO51" s="37"/>
      <c r="AHP51" s="37"/>
      <c r="AHQ51" s="37"/>
      <c r="AHR51" s="37"/>
      <c r="AHS51" s="37"/>
      <c r="AHT51" s="37"/>
      <c r="AHU51" s="37"/>
      <c r="AHV51" s="37"/>
      <c r="AHW51" s="37"/>
      <c r="AHX51" s="37"/>
      <c r="AHY51" s="37"/>
      <c r="AHZ51" s="37"/>
      <c r="AIA51" s="37"/>
      <c r="AIB51" s="37"/>
      <c r="AIC51" s="37"/>
      <c r="AID51" s="37"/>
      <c r="AIE51" s="37"/>
      <c r="AIF51" s="37"/>
      <c r="AIG51" s="37"/>
      <c r="AIH51" s="37"/>
      <c r="AII51" s="37"/>
      <c r="AIJ51" s="37"/>
      <c r="AIK51" s="37"/>
      <c r="AIL51" s="37"/>
      <c r="AIM51" s="37"/>
      <c r="AIN51" s="37"/>
      <c r="AIO51" s="37"/>
      <c r="AIP51" s="37"/>
      <c r="AIQ51" s="37"/>
      <c r="AIR51" s="37"/>
      <c r="AIS51" s="37"/>
      <c r="AIT51" s="37"/>
      <c r="AIU51" s="37"/>
      <c r="AIV51" s="37"/>
      <c r="AIW51" s="37"/>
      <c r="AIX51" s="37"/>
      <c r="AIY51" s="37"/>
      <c r="AIZ51" s="37"/>
      <c r="AJA51" s="37"/>
      <c r="AJB51" s="37"/>
      <c r="AJC51" s="37"/>
      <c r="AJD51" s="37"/>
      <c r="AJE51" s="37"/>
      <c r="AJF51" s="37"/>
      <c r="AJG51" s="37"/>
      <c r="AJH51" s="37"/>
      <c r="AJI51" s="37"/>
      <c r="AJJ51" s="37"/>
      <c r="AJK51" s="37"/>
      <c r="AJL51" s="37"/>
      <c r="AJM51" s="37"/>
      <c r="AJN51" s="37"/>
      <c r="AJO51" s="37"/>
      <c r="AJP51" s="37"/>
      <c r="AJQ51" s="37"/>
      <c r="AJR51" s="37"/>
      <c r="AJS51" s="37"/>
      <c r="AJT51" s="37"/>
      <c r="AJU51" s="37"/>
      <c r="AJV51" s="37"/>
      <c r="AJW51" s="37"/>
      <c r="AJX51" s="37"/>
      <c r="AJY51" s="37"/>
      <c r="AJZ51" s="37"/>
      <c r="AKA51" s="37"/>
      <c r="AKB51" s="37"/>
      <c r="AKC51" s="37"/>
      <c r="AKD51" s="37"/>
      <c r="AKE51" s="37"/>
      <c r="AKF51" s="37"/>
      <c r="AKG51" s="37"/>
      <c r="AKH51" s="37"/>
      <c r="AKI51" s="37"/>
      <c r="AKJ51" s="37"/>
      <c r="AKK51" s="37"/>
      <c r="AKL51" s="37"/>
      <c r="AKM51" s="37"/>
      <c r="AKN51" s="37"/>
      <c r="AKO51" s="37"/>
      <c r="AKP51" s="37"/>
      <c r="AKQ51" s="37"/>
      <c r="AKR51" s="37"/>
      <c r="AKS51" s="37"/>
      <c r="AKT51" s="37"/>
      <c r="AKU51" s="37"/>
      <c r="AKV51" s="37"/>
      <c r="AKW51" s="37"/>
      <c r="AKX51" s="37"/>
      <c r="AKY51" s="37"/>
      <c r="AKZ51" s="37"/>
      <c r="ALA51" s="37"/>
      <c r="ALB51" s="37"/>
      <c r="ALC51" s="37"/>
      <c r="ALD51" s="37"/>
      <c r="ALE51" s="37"/>
      <c r="ALF51" s="37"/>
      <c r="ALG51" s="37"/>
      <c r="ALH51" s="37"/>
      <c r="ALI51" s="37"/>
      <c r="ALJ51" s="37"/>
      <c r="ALK51" s="37"/>
      <c r="ALL51" s="37"/>
      <c r="ALM51" s="37"/>
      <c r="ALN51" s="37"/>
      <c r="ALO51" s="37"/>
      <c r="ALP51" s="37"/>
      <c r="ALQ51" s="37"/>
      <c r="ALR51" s="37"/>
      <c r="ALS51" s="37"/>
      <c r="ALT51" s="37"/>
      <c r="ALU51" s="37"/>
      <c r="ALV51" s="37"/>
      <c r="ALW51" s="37"/>
      <c r="ALX51" s="37"/>
      <c r="ALY51" s="37"/>
      <c r="ALZ51" s="37"/>
      <c r="AMA51" s="37"/>
      <c r="AMB51" s="37"/>
      <c r="AMC51" s="37"/>
      <c r="AMD51" s="37"/>
      <c r="AME51" s="37"/>
      <c r="AMF51" s="37"/>
      <c r="AMG51" s="37"/>
      <c r="AMH51" s="37"/>
      <c r="AMI51" s="37"/>
      <c r="AMJ51" s="37"/>
      <c r="AMK51" s="37"/>
      <c r="AML51" s="37"/>
      <c r="AMM51" s="37"/>
      <c r="AMN51" s="37"/>
      <c r="AMO51" s="37"/>
      <c r="AMP51" s="37"/>
      <c r="AMQ51" s="37"/>
      <c r="AMR51" s="37"/>
      <c r="AMS51" s="37"/>
      <c r="AMT51" s="37"/>
      <c r="AMU51" s="37"/>
      <c r="AMV51" s="37"/>
      <c r="AMW51" s="37"/>
      <c r="AMX51" s="37"/>
      <c r="AMY51" s="37"/>
      <c r="AMZ51" s="37"/>
      <c r="ANA51" s="37"/>
      <c r="ANB51" s="37"/>
      <c r="ANC51" s="37"/>
      <c r="AND51" s="37"/>
      <c r="ANE51" s="37"/>
      <c r="ANF51" s="37"/>
      <c r="ANG51" s="37"/>
      <c r="ANH51" s="37"/>
      <c r="ANI51" s="37"/>
      <c r="ANJ51" s="37"/>
      <c r="ANK51" s="37"/>
      <c r="ANL51" s="37"/>
      <c r="ANM51" s="37"/>
      <c r="ANN51" s="37"/>
      <c r="ANO51" s="37"/>
      <c r="ANP51" s="37"/>
      <c r="ANQ51" s="37"/>
      <c r="ANR51" s="37"/>
      <c r="ANS51" s="37"/>
      <c r="ANT51" s="37"/>
      <c r="ANU51" s="37"/>
      <c r="ANV51" s="37"/>
      <c r="ANW51" s="37"/>
      <c r="ANX51" s="37"/>
      <c r="ANY51" s="37"/>
      <c r="ANZ51" s="37"/>
      <c r="AOA51" s="37"/>
      <c r="AOB51" s="37"/>
      <c r="AOC51" s="37"/>
      <c r="AOD51" s="37"/>
      <c r="AOE51" s="37"/>
      <c r="AOF51" s="37"/>
      <c r="AOG51" s="37"/>
      <c r="AOH51" s="37"/>
      <c r="AOI51" s="37"/>
      <c r="AOJ51" s="37"/>
      <c r="AOK51" s="37"/>
      <c r="AOL51" s="37"/>
      <c r="AOM51" s="37"/>
      <c r="AON51" s="37"/>
      <c r="AOO51" s="37"/>
      <c r="AOP51" s="37"/>
      <c r="AOQ51" s="37"/>
      <c r="AOR51" s="37"/>
      <c r="AOS51" s="37"/>
      <c r="AOT51" s="37"/>
      <c r="AOU51" s="37"/>
      <c r="AOV51" s="37"/>
      <c r="AOW51" s="37"/>
      <c r="AOX51" s="37"/>
      <c r="AOY51" s="37"/>
      <c r="AOZ51" s="37"/>
      <c r="APA51" s="37"/>
      <c r="APB51" s="37"/>
      <c r="APC51" s="37"/>
      <c r="APD51" s="37"/>
      <c r="APE51" s="37"/>
      <c r="APF51" s="37"/>
      <c r="APG51" s="37"/>
      <c r="APH51" s="37"/>
      <c r="API51" s="37"/>
      <c r="APJ51" s="37"/>
      <c r="APK51" s="37"/>
      <c r="APL51" s="37"/>
      <c r="APM51" s="37"/>
      <c r="APN51" s="37"/>
      <c r="APO51" s="37"/>
      <c r="APP51" s="37"/>
      <c r="APQ51" s="37"/>
      <c r="APR51" s="37"/>
      <c r="APS51" s="37"/>
      <c r="APT51" s="37"/>
      <c r="APU51" s="37"/>
      <c r="APV51" s="37"/>
      <c r="APW51" s="37"/>
      <c r="APX51" s="37"/>
      <c r="APY51" s="37"/>
      <c r="APZ51" s="37"/>
      <c r="AQA51" s="37"/>
      <c r="AQB51" s="37"/>
      <c r="AQC51" s="37"/>
      <c r="AQD51" s="37"/>
      <c r="AQE51" s="37"/>
      <c r="AQF51" s="37"/>
      <c r="AQG51" s="37"/>
      <c r="AQH51" s="37"/>
      <c r="AQI51" s="37"/>
      <c r="AQJ51" s="37"/>
      <c r="AQK51" s="37"/>
      <c r="AQL51" s="37"/>
      <c r="AQM51" s="37"/>
      <c r="AQN51" s="37"/>
      <c r="AQO51" s="37"/>
      <c r="AQP51" s="37"/>
      <c r="AQQ51" s="37"/>
      <c r="AQR51" s="37"/>
      <c r="AQS51" s="37"/>
      <c r="AQT51" s="37"/>
      <c r="AQU51" s="37"/>
      <c r="AQV51" s="37"/>
      <c r="AQW51" s="37"/>
      <c r="AQX51" s="37"/>
      <c r="AQY51" s="37"/>
      <c r="AQZ51" s="37"/>
      <c r="ARA51" s="37"/>
      <c r="ARB51" s="37"/>
      <c r="ARC51" s="37"/>
      <c r="ARD51" s="37"/>
      <c r="ARE51" s="37"/>
      <c r="ARF51" s="37"/>
      <c r="ARG51" s="37"/>
      <c r="ARH51" s="37"/>
      <c r="ARI51" s="37"/>
      <c r="ARJ51" s="37"/>
      <c r="ARK51" s="37"/>
      <c r="ARL51" s="37"/>
      <c r="ARM51" s="37"/>
      <c r="ARN51" s="37"/>
      <c r="ARO51" s="37"/>
      <c r="ARP51" s="37"/>
      <c r="ARQ51" s="37"/>
      <c r="ARR51" s="37"/>
      <c r="ARS51" s="37"/>
      <c r="ART51" s="37"/>
      <c r="ARU51" s="37"/>
      <c r="ARV51" s="37"/>
      <c r="ARW51" s="37"/>
      <c r="ARX51" s="37"/>
      <c r="ARY51" s="37"/>
      <c r="ARZ51" s="37"/>
      <c r="ASA51" s="37"/>
      <c r="ASB51" s="37"/>
      <c r="ASC51" s="37"/>
      <c r="ASD51" s="37"/>
      <c r="ASE51" s="37"/>
      <c r="ASF51" s="37"/>
      <c r="ASG51" s="37"/>
      <c r="ASH51" s="37"/>
      <c r="ASI51" s="37"/>
      <c r="ASJ51" s="37"/>
      <c r="ASK51" s="37"/>
      <c r="ASL51" s="37"/>
      <c r="ASM51" s="37"/>
      <c r="ASN51" s="37"/>
      <c r="ASO51" s="37"/>
      <c r="ASP51" s="37"/>
      <c r="ASQ51" s="37"/>
      <c r="ASR51" s="37"/>
      <c r="ASS51" s="37"/>
      <c r="AST51" s="37"/>
      <c r="ASU51" s="37"/>
      <c r="ASV51" s="37"/>
      <c r="ASW51" s="37"/>
      <c r="ASX51" s="37"/>
      <c r="ASY51" s="37"/>
      <c r="ASZ51" s="37"/>
      <c r="ATA51" s="37"/>
      <c r="ATB51" s="37"/>
      <c r="ATC51" s="37"/>
      <c r="ATD51" s="37"/>
      <c r="ATE51" s="37"/>
      <c r="ATF51" s="37"/>
      <c r="ATG51" s="37"/>
      <c r="ATH51" s="37"/>
      <c r="ATI51" s="37"/>
      <c r="ATJ51" s="37"/>
      <c r="ATK51" s="37"/>
      <c r="ATL51" s="37"/>
      <c r="ATM51" s="37"/>
      <c r="ATN51" s="37"/>
      <c r="ATO51" s="37"/>
      <c r="ATP51" s="37"/>
      <c r="ATQ51" s="37"/>
      <c r="ATR51" s="37"/>
      <c r="ATS51" s="37"/>
      <c r="ATT51" s="37"/>
      <c r="ATU51" s="37"/>
      <c r="ATV51" s="37"/>
      <c r="ATW51" s="37"/>
      <c r="ATX51" s="37"/>
      <c r="ATY51" s="37"/>
      <c r="ATZ51" s="37"/>
      <c r="AUA51" s="37"/>
      <c r="AUB51" s="37"/>
      <c r="AUC51" s="37"/>
      <c r="AUD51" s="37"/>
      <c r="AUE51" s="37"/>
      <c r="AUF51" s="37"/>
      <c r="AUG51" s="37"/>
      <c r="AUH51" s="37"/>
      <c r="AUI51" s="37"/>
      <c r="AUJ51" s="37"/>
      <c r="AUK51" s="37"/>
      <c r="AUL51" s="37"/>
      <c r="AUM51" s="37"/>
      <c r="AUN51" s="37"/>
      <c r="AUO51" s="37"/>
      <c r="AUP51" s="37"/>
      <c r="AUQ51" s="37"/>
      <c r="AUR51" s="37"/>
      <c r="AUS51" s="37"/>
      <c r="AUT51" s="37"/>
      <c r="AUU51" s="37"/>
      <c r="AUV51" s="37"/>
      <c r="AUW51" s="37"/>
      <c r="AUX51" s="37"/>
      <c r="AUY51" s="37"/>
      <c r="AUZ51" s="37"/>
      <c r="AVA51" s="37"/>
      <c r="AVB51" s="37"/>
      <c r="AVC51" s="37"/>
      <c r="AVD51" s="37"/>
      <c r="AVE51" s="37"/>
      <c r="AVF51" s="37"/>
      <c r="AVG51" s="37"/>
      <c r="AVH51" s="37"/>
      <c r="AVI51" s="37"/>
      <c r="AVJ51" s="37"/>
      <c r="AVK51" s="37"/>
      <c r="AVL51" s="37"/>
      <c r="AVM51" s="37"/>
      <c r="AVN51" s="37"/>
      <c r="AVO51" s="37"/>
      <c r="AVP51" s="37"/>
      <c r="AVQ51" s="37"/>
      <c r="AVR51" s="37"/>
      <c r="AVS51" s="37"/>
      <c r="AVT51" s="37"/>
      <c r="AVU51" s="37"/>
      <c r="AVV51" s="37"/>
      <c r="AVW51" s="37"/>
      <c r="AVX51" s="37"/>
      <c r="AVY51" s="37"/>
      <c r="AVZ51" s="37"/>
      <c r="AWA51" s="37"/>
      <c r="AWB51" s="37"/>
      <c r="AWC51" s="37"/>
      <c r="AWD51" s="37"/>
      <c r="AWE51" s="37"/>
      <c r="AWF51" s="37"/>
      <c r="AWG51" s="37"/>
      <c r="AWH51" s="37"/>
      <c r="AWI51" s="37"/>
      <c r="AWJ51" s="37"/>
      <c r="AWK51" s="37"/>
      <c r="AWL51" s="37"/>
      <c r="AWM51" s="37"/>
      <c r="AWN51" s="37"/>
      <c r="AWO51" s="37"/>
      <c r="AWP51" s="37"/>
      <c r="AWQ51" s="37"/>
      <c r="AWR51" s="37"/>
      <c r="AWS51" s="37"/>
      <c r="AWT51" s="37"/>
      <c r="AWU51" s="37"/>
      <c r="AWV51" s="37"/>
      <c r="AWW51" s="37"/>
      <c r="AWX51" s="37"/>
      <c r="AWY51" s="37"/>
      <c r="AWZ51" s="37"/>
      <c r="AXA51" s="37"/>
      <c r="AXB51" s="37"/>
      <c r="AXC51" s="37"/>
      <c r="AXD51" s="37"/>
      <c r="AXE51" s="37"/>
      <c r="AXF51" s="37"/>
      <c r="AXG51" s="37"/>
      <c r="AXH51" s="37"/>
      <c r="AXI51" s="37"/>
      <c r="AXJ51" s="37"/>
      <c r="AXK51" s="37"/>
      <c r="AXL51" s="37"/>
      <c r="AXM51" s="37"/>
      <c r="AXN51" s="37"/>
    </row>
    <row r="52" spans="1:1314" s="15" customFormat="1" ht="13.8">
      <c r="A52" s="194"/>
      <c r="C52" s="42"/>
      <c r="D52" s="154"/>
      <c r="E52" s="159"/>
      <c r="F52" s="154"/>
      <c r="G52" s="154"/>
      <c r="H52" s="155">
        <f t="shared" si="31"/>
        <v>0</v>
      </c>
      <c r="I52" s="156"/>
      <c r="J52" s="155">
        <f t="shared" si="32"/>
        <v>0</v>
      </c>
      <c r="K52" s="161"/>
      <c r="L52" s="155">
        <f t="shared" si="33"/>
        <v>0</v>
      </c>
      <c r="M52" s="161"/>
      <c r="N52" s="162">
        <f t="shared" si="37"/>
        <v>0</v>
      </c>
      <c r="O52" s="158"/>
      <c r="P52" s="163"/>
      <c r="Q52" s="194"/>
      <c r="S52" s="37"/>
      <c r="T52" s="37"/>
      <c r="U52" s="37"/>
      <c r="V52" s="37"/>
      <c r="W52" s="37"/>
      <c r="X52" s="37"/>
      <c r="Y52" s="37"/>
      <c r="Z52" s="37"/>
      <c r="AA52" s="37"/>
      <c r="AB52" s="36">
        <f t="shared" si="28"/>
        <v>0</v>
      </c>
      <c r="AC52" s="35">
        <f t="shared" si="34"/>
        <v>0</v>
      </c>
      <c r="AD52" s="35">
        <f t="shared" si="35"/>
        <v>0</v>
      </c>
      <c r="AE52" s="35">
        <f t="shared" si="29"/>
        <v>0</v>
      </c>
      <c r="AF52" s="35">
        <f t="shared" si="36"/>
        <v>0</v>
      </c>
      <c r="AG52" s="35">
        <f>IF('Interactive Analysis Tool'!$C$27="X",0,'Session Reconciliation Summary'!H52*0.005)</f>
        <v>0</v>
      </c>
      <c r="AH52" s="35">
        <f t="shared" si="30"/>
        <v>0</v>
      </c>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c r="IX52" s="37"/>
      <c r="IY52" s="37"/>
      <c r="IZ52" s="37"/>
      <c r="JA52" s="37"/>
      <c r="JB52" s="37"/>
      <c r="JC52" s="37"/>
      <c r="JD52" s="37"/>
      <c r="JE52" s="37"/>
      <c r="JF52" s="37"/>
      <c r="JG52" s="37"/>
      <c r="JH52" s="37"/>
      <c r="JI52" s="37"/>
      <c r="JJ52" s="37"/>
      <c r="JK52" s="37"/>
      <c r="JL52" s="37"/>
      <c r="JM52" s="37"/>
      <c r="JN52" s="37"/>
      <c r="JO52" s="37"/>
      <c r="JP52" s="37"/>
      <c r="JQ52" s="37"/>
      <c r="JR52" s="37"/>
      <c r="JS52" s="37"/>
      <c r="JT52" s="37"/>
      <c r="JU52" s="37"/>
      <c r="JV52" s="37"/>
      <c r="JW52" s="37"/>
      <c r="JX52" s="37"/>
      <c r="JY52" s="37"/>
      <c r="JZ52" s="37"/>
      <c r="KA52" s="37"/>
      <c r="KB52" s="37"/>
      <c r="KC52" s="37"/>
      <c r="KD52" s="37"/>
      <c r="KE52" s="37"/>
      <c r="KF52" s="37"/>
      <c r="KG52" s="37"/>
      <c r="KH52" s="37"/>
      <c r="KI52" s="37"/>
      <c r="KJ52" s="37"/>
      <c r="KK52" s="37"/>
      <c r="KL52" s="37"/>
      <c r="KM52" s="37"/>
      <c r="KN52" s="37"/>
      <c r="KO52" s="37"/>
      <c r="KP52" s="37"/>
      <c r="KQ52" s="37"/>
      <c r="KR52" s="37"/>
      <c r="KS52" s="37"/>
      <c r="KT52" s="37"/>
      <c r="KU52" s="37"/>
      <c r="KV52" s="37"/>
      <c r="KW52" s="37"/>
      <c r="KX52" s="37"/>
      <c r="KY52" s="37"/>
      <c r="KZ52" s="37"/>
      <c r="LA52" s="37"/>
      <c r="LB52" s="37"/>
      <c r="LC52" s="37"/>
      <c r="LD52" s="37"/>
      <c r="LE52" s="37"/>
      <c r="LF52" s="37"/>
      <c r="LG52" s="37"/>
      <c r="LH52" s="37"/>
      <c r="LI52" s="37"/>
      <c r="LJ52" s="37"/>
      <c r="LK52" s="37"/>
      <c r="LL52" s="37"/>
      <c r="LM52" s="37"/>
      <c r="LN52" s="37"/>
      <c r="LO52" s="37"/>
      <c r="LP52" s="37"/>
      <c r="LQ52" s="37"/>
      <c r="LR52" s="37"/>
      <c r="LS52" s="37"/>
      <c r="LT52" s="37"/>
      <c r="LU52" s="37"/>
      <c r="LV52" s="37"/>
      <c r="LW52" s="37"/>
      <c r="LX52" s="37"/>
      <c r="LY52" s="37"/>
      <c r="LZ52" s="37"/>
      <c r="MA52" s="37"/>
      <c r="MB52" s="37"/>
      <c r="MC52" s="37"/>
      <c r="MD52" s="37"/>
      <c r="ME52" s="37"/>
      <c r="MF52" s="37"/>
      <c r="MG52" s="37"/>
      <c r="MH52" s="37"/>
      <c r="MI52" s="37"/>
      <c r="MJ52" s="37"/>
      <c r="MK52" s="37"/>
      <c r="ML52" s="37"/>
      <c r="MM52" s="37"/>
      <c r="MN52" s="37"/>
      <c r="MO52" s="37"/>
      <c r="MP52" s="37"/>
      <c r="MQ52" s="37"/>
      <c r="MR52" s="37"/>
      <c r="MS52" s="37"/>
      <c r="MT52" s="37"/>
      <c r="MU52" s="37"/>
      <c r="MV52" s="37"/>
      <c r="MW52" s="37"/>
      <c r="MX52" s="37"/>
      <c r="MY52" s="37"/>
      <c r="MZ52" s="37"/>
      <c r="NA52" s="37"/>
      <c r="NB52" s="37"/>
      <c r="NC52" s="37"/>
      <c r="ND52" s="37"/>
      <c r="NE52" s="37"/>
      <c r="NF52" s="37"/>
      <c r="NG52" s="37"/>
      <c r="NH52" s="37"/>
      <c r="NI52" s="37"/>
      <c r="NJ52" s="37"/>
      <c r="NK52" s="37"/>
      <c r="NL52" s="37"/>
      <c r="NM52" s="37"/>
      <c r="NN52" s="37"/>
      <c r="NO52" s="37"/>
      <c r="NP52" s="37"/>
      <c r="NQ52" s="37"/>
      <c r="NR52" s="37"/>
      <c r="NS52" s="37"/>
      <c r="NT52" s="37"/>
      <c r="NU52" s="37"/>
      <c r="NV52" s="37"/>
      <c r="NW52" s="37"/>
      <c r="NX52" s="37"/>
      <c r="NY52" s="37"/>
      <c r="NZ52" s="37"/>
      <c r="OA52" s="37"/>
      <c r="OB52" s="37"/>
      <c r="OC52" s="37"/>
      <c r="OD52" s="37"/>
      <c r="OE52" s="37"/>
      <c r="OF52" s="37"/>
      <c r="OG52" s="37"/>
      <c r="OH52" s="37"/>
      <c r="OI52" s="37"/>
      <c r="OJ52" s="37"/>
      <c r="OK52" s="37"/>
      <c r="OL52" s="37"/>
      <c r="OM52" s="37"/>
      <c r="ON52" s="37"/>
      <c r="OO52" s="37"/>
      <c r="OP52" s="37"/>
      <c r="OQ52" s="37"/>
      <c r="OR52" s="37"/>
      <c r="OS52" s="37"/>
      <c r="OT52" s="37"/>
      <c r="OU52" s="37"/>
      <c r="OV52" s="37"/>
      <c r="OW52" s="37"/>
      <c r="OX52" s="37"/>
      <c r="OY52" s="37"/>
      <c r="OZ52" s="37"/>
      <c r="PA52" s="37"/>
      <c r="PB52" s="37"/>
      <c r="PC52" s="37"/>
      <c r="PD52" s="37"/>
      <c r="PE52" s="37"/>
      <c r="PF52" s="37"/>
      <c r="PG52" s="37"/>
      <c r="PH52" s="37"/>
      <c r="PI52" s="37"/>
      <c r="PJ52" s="37"/>
      <c r="PK52" s="37"/>
      <c r="PL52" s="37"/>
      <c r="PM52" s="37"/>
      <c r="PN52" s="37"/>
      <c r="PO52" s="37"/>
      <c r="PP52" s="37"/>
      <c r="PQ52" s="37"/>
      <c r="PR52" s="37"/>
      <c r="PS52" s="37"/>
      <c r="PT52" s="37"/>
      <c r="PU52" s="37"/>
      <c r="PV52" s="37"/>
      <c r="PW52" s="37"/>
      <c r="PX52" s="37"/>
      <c r="PY52" s="37"/>
      <c r="PZ52" s="37"/>
      <c r="QA52" s="37"/>
      <c r="QB52" s="37"/>
      <c r="QC52" s="37"/>
      <c r="QD52" s="37"/>
      <c r="QE52" s="37"/>
      <c r="QF52" s="37"/>
      <c r="QG52" s="37"/>
      <c r="QH52" s="37"/>
      <c r="QI52" s="37"/>
      <c r="QJ52" s="37"/>
      <c r="QK52" s="37"/>
      <c r="QL52" s="37"/>
      <c r="QM52" s="37"/>
      <c r="QN52" s="37"/>
      <c r="QO52" s="37"/>
      <c r="QP52" s="37"/>
      <c r="QQ52" s="37"/>
      <c r="QR52" s="37"/>
      <c r="QS52" s="37"/>
      <c r="QT52" s="37"/>
      <c r="QU52" s="37"/>
      <c r="QV52" s="37"/>
      <c r="QW52" s="37"/>
      <c r="QX52" s="37"/>
      <c r="QY52" s="37"/>
      <c r="QZ52" s="37"/>
      <c r="RA52" s="37"/>
      <c r="RB52" s="37"/>
      <c r="RC52" s="37"/>
      <c r="RD52" s="37"/>
      <c r="RE52" s="37"/>
      <c r="RF52" s="37"/>
      <c r="RG52" s="37"/>
      <c r="RH52" s="37"/>
      <c r="RI52" s="37"/>
      <c r="RJ52" s="37"/>
      <c r="RK52" s="37"/>
      <c r="RL52" s="37"/>
      <c r="RM52" s="37"/>
      <c r="RN52" s="37"/>
      <c r="RO52" s="37"/>
      <c r="RP52" s="37"/>
      <c r="RQ52" s="37"/>
      <c r="RR52" s="37"/>
      <c r="RS52" s="37"/>
      <c r="RT52" s="37"/>
      <c r="RU52" s="37"/>
      <c r="RV52" s="37"/>
      <c r="RW52" s="37"/>
      <c r="RX52" s="37"/>
      <c r="RY52" s="37"/>
      <c r="RZ52" s="37"/>
      <c r="SA52" s="37"/>
      <c r="SB52" s="37"/>
      <c r="SC52" s="37"/>
      <c r="SD52" s="37"/>
      <c r="SE52" s="37"/>
      <c r="SF52" s="37"/>
      <c r="SG52" s="37"/>
      <c r="SH52" s="37"/>
      <c r="SI52" s="37"/>
      <c r="SJ52" s="37"/>
      <c r="SK52" s="37"/>
      <c r="SL52" s="37"/>
      <c r="SM52" s="37"/>
      <c r="SN52" s="37"/>
      <c r="SO52" s="37"/>
      <c r="SP52" s="37"/>
      <c r="SQ52" s="37"/>
      <c r="SR52" s="37"/>
      <c r="SS52" s="37"/>
      <c r="ST52" s="37"/>
      <c r="SU52" s="37"/>
      <c r="SV52" s="37"/>
      <c r="SW52" s="37"/>
      <c r="SX52" s="37"/>
      <c r="SY52" s="37"/>
      <c r="SZ52" s="37"/>
      <c r="TA52" s="37"/>
      <c r="TB52" s="37"/>
      <c r="TC52" s="37"/>
      <c r="TD52" s="37"/>
      <c r="TE52" s="37"/>
      <c r="TF52" s="37"/>
      <c r="TG52" s="37"/>
      <c r="TH52" s="37"/>
      <c r="TI52" s="37"/>
      <c r="TJ52" s="37"/>
      <c r="TK52" s="37"/>
      <c r="TL52" s="37"/>
      <c r="TM52" s="37"/>
      <c r="TN52" s="37"/>
      <c r="TO52" s="37"/>
      <c r="TP52" s="37"/>
      <c r="TQ52" s="37"/>
      <c r="TR52" s="37"/>
      <c r="TS52" s="37"/>
      <c r="TT52" s="37"/>
      <c r="TU52" s="37"/>
      <c r="TV52" s="37"/>
      <c r="TW52" s="37"/>
      <c r="TX52" s="37"/>
      <c r="TY52" s="37"/>
      <c r="TZ52" s="37"/>
      <c r="UA52" s="37"/>
      <c r="UB52" s="37"/>
      <c r="UC52" s="37"/>
      <c r="UD52" s="37"/>
      <c r="UE52" s="37"/>
      <c r="UF52" s="37"/>
      <c r="UG52" s="37"/>
      <c r="UH52" s="37"/>
      <c r="UI52" s="37"/>
      <c r="UJ52" s="37"/>
      <c r="UK52" s="37"/>
      <c r="UL52" s="37"/>
      <c r="UM52" s="37"/>
      <c r="UN52" s="37"/>
      <c r="UO52" s="37"/>
      <c r="UP52" s="37"/>
      <c r="UQ52" s="37"/>
      <c r="UR52" s="37"/>
      <c r="US52" s="37"/>
      <c r="UT52" s="37"/>
      <c r="UU52" s="37"/>
      <c r="UV52" s="37"/>
      <c r="UW52" s="37"/>
      <c r="UX52" s="37"/>
      <c r="UY52" s="37"/>
      <c r="UZ52" s="37"/>
      <c r="VA52" s="37"/>
      <c r="VB52" s="37"/>
      <c r="VC52" s="37"/>
      <c r="VD52" s="37"/>
      <c r="VE52" s="37"/>
      <c r="VF52" s="37"/>
      <c r="VG52" s="37"/>
      <c r="VH52" s="37"/>
      <c r="VI52" s="37"/>
      <c r="VJ52" s="37"/>
      <c r="VK52" s="37"/>
      <c r="VL52" s="37"/>
      <c r="VM52" s="37"/>
      <c r="VN52" s="37"/>
      <c r="VO52" s="37"/>
      <c r="VP52" s="37"/>
      <c r="VQ52" s="37"/>
      <c r="VR52" s="37"/>
      <c r="VS52" s="37"/>
      <c r="VT52" s="37"/>
      <c r="VU52" s="37"/>
      <c r="VV52" s="37"/>
      <c r="VW52" s="37"/>
      <c r="VX52" s="37"/>
      <c r="VY52" s="37"/>
      <c r="VZ52" s="37"/>
      <c r="WA52" s="37"/>
      <c r="WB52" s="37"/>
      <c r="WC52" s="37"/>
      <c r="WD52" s="37"/>
      <c r="WE52" s="37"/>
      <c r="WF52" s="37"/>
      <c r="WG52" s="37"/>
      <c r="WH52" s="37"/>
      <c r="WI52" s="37"/>
      <c r="WJ52" s="37"/>
      <c r="WK52" s="37"/>
      <c r="WL52" s="37"/>
      <c r="WM52" s="37"/>
      <c r="WN52" s="37"/>
      <c r="WO52" s="37"/>
      <c r="WP52" s="37"/>
      <c r="WQ52" s="37"/>
      <c r="WR52" s="37"/>
      <c r="WS52" s="37"/>
      <c r="WT52" s="37"/>
      <c r="WU52" s="37"/>
      <c r="WV52" s="37"/>
      <c r="WW52" s="37"/>
      <c r="WX52" s="37"/>
      <c r="WY52" s="37"/>
      <c r="WZ52" s="37"/>
      <c r="XA52" s="37"/>
      <c r="XB52" s="37"/>
      <c r="XC52" s="37"/>
      <c r="XD52" s="37"/>
      <c r="XE52" s="37"/>
      <c r="XF52" s="37"/>
      <c r="XG52" s="37"/>
      <c r="XH52" s="37"/>
      <c r="XI52" s="37"/>
      <c r="XJ52" s="37"/>
      <c r="XK52" s="37"/>
      <c r="XL52" s="37"/>
      <c r="XM52" s="37"/>
      <c r="XN52" s="37"/>
      <c r="XO52" s="37"/>
      <c r="XP52" s="37"/>
      <c r="XQ52" s="37"/>
      <c r="XR52" s="37"/>
      <c r="XS52" s="37"/>
      <c r="XT52" s="37"/>
      <c r="XU52" s="37"/>
      <c r="XV52" s="37"/>
      <c r="XW52" s="37"/>
      <c r="XX52" s="37"/>
      <c r="XY52" s="37"/>
      <c r="XZ52" s="37"/>
      <c r="YA52" s="37"/>
      <c r="YB52" s="37"/>
      <c r="YC52" s="37"/>
      <c r="YD52" s="37"/>
      <c r="YE52" s="37"/>
      <c r="YF52" s="37"/>
      <c r="YG52" s="37"/>
      <c r="YH52" s="37"/>
      <c r="YI52" s="37"/>
      <c r="YJ52" s="37"/>
      <c r="YK52" s="37"/>
      <c r="YL52" s="37"/>
      <c r="YM52" s="37"/>
      <c r="YN52" s="37"/>
      <c r="YO52" s="37"/>
      <c r="YP52" s="37"/>
      <c r="YQ52" s="37"/>
      <c r="YR52" s="37"/>
      <c r="YS52" s="37"/>
      <c r="YT52" s="37"/>
      <c r="YU52" s="37"/>
      <c r="YV52" s="37"/>
      <c r="YW52" s="37"/>
      <c r="YX52" s="37"/>
      <c r="YY52" s="37"/>
      <c r="YZ52" s="37"/>
      <c r="ZA52" s="37"/>
      <c r="ZB52" s="37"/>
      <c r="ZC52" s="37"/>
      <c r="ZD52" s="37"/>
      <c r="ZE52" s="37"/>
      <c r="ZF52" s="37"/>
      <c r="ZG52" s="37"/>
      <c r="ZH52" s="37"/>
      <c r="ZI52" s="37"/>
      <c r="ZJ52" s="37"/>
      <c r="ZK52" s="37"/>
      <c r="ZL52" s="37"/>
      <c r="ZM52" s="37"/>
      <c r="ZN52" s="37"/>
      <c r="ZO52" s="37"/>
      <c r="ZP52" s="37"/>
      <c r="ZQ52" s="37"/>
      <c r="ZR52" s="37"/>
      <c r="ZS52" s="37"/>
      <c r="ZT52" s="37"/>
      <c r="ZU52" s="37"/>
      <c r="ZV52" s="37"/>
      <c r="ZW52" s="37"/>
      <c r="ZX52" s="37"/>
      <c r="ZY52" s="37"/>
      <c r="ZZ52" s="37"/>
      <c r="AAA52" s="37"/>
      <c r="AAB52" s="37"/>
      <c r="AAC52" s="37"/>
      <c r="AAD52" s="37"/>
      <c r="AAE52" s="37"/>
      <c r="AAF52" s="37"/>
      <c r="AAG52" s="37"/>
      <c r="AAH52" s="37"/>
      <c r="AAI52" s="37"/>
      <c r="AAJ52" s="37"/>
      <c r="AAK52" s="37"/>
      <c r="AAL52" s="37"/>
      <c r="AAM52" s="37"/>
      <c r="AAN52" s="37"/>
      <c r="AAO52" s="37"/>
      <c r="AAP52" s="37"/>
      <c r="AAQ52" s="37"/>
      <c r="AAR52" s="37"/>
      <c r="AAS52" s="37"/>
      <c r="AAT52" s="37"/>
      <c r="AAU52" s="37"/>
      <c r="AAV52" s="37"/>
      <c r="AAW52" s="37"/>
      <c r="AAX52" s="37"/>
      <c r="AAY52" s="37"/>
      <c r="AAZ52" s="37"/>
      <c r="ABA52" s="37"/>
      <c r="ABB52" s="37"/>
      <c r="ABC52" s="37"/>
      <c r="ABD52" s="37"/>
      <c r="ABE52" s="37"/>
      <c r="ABF52" s="37"/>
      <c r="ABG52" s="37"/>
      <c r="ABH52" s="37"/>
      <c r="ABI52" s="37"/>
      <c r="ABJ52" s="37"/>
      <c r="ABK52" s="37"/>
      <c r="ABL52" s="37"/>
      <c r="ABM52" s="37"/>
      <c r="ABN52" s="37"/>
      <c r="ABO52" s="37"/>
      <c r="ABP52" s="37"/>
      <c r="ABQ52" s="37"/>
      <c r="ABR52" s="37"/>
      <c r="ABS52" s="37"/>
      <c r="ABT52" s="37"/>
      <c r="ABU52" s="37"/>
      <c r="ABV52" s="37"/>
      <c r="ABW52" s="37"/>
      <c r="ABX52" s="37"/>
      <c r="ABY52" s="37"/>
      <c r="ABZ52" s="37"/>
      <c r="ACA52" s="37"/>
      <c r="ACB52" s="37"/>
      <c r="ACC52" s="37"/>
      <c r="ACD52" s="37"/>
      <c r="ACE52" s="37"/>
      <c r="ACF52" s="37"/>
      <c r="ACG52" s="37"/>
      <c r="ACH52" s="37"/>
      <c r="ACI52" s="37"/>
      <c r="ACJ52" s="37"/>
      <c r="ACK52" s="37"/>
      <c r="ACL52" s="37"/>
      <c r="ACM52" s="37"/>
      <c r="ACN52" s="37"/>
      <c r="ACO52" s="37"/>
      <c r="ACP52" s="37"/>
      <c r="ACQ52" s="37"/>
      <c r="ACR52" s="37"/>
      <c r="ACS52" s="37"/>
      <c r="ACT52" s="37"/>
      <c r="ACU52" s="37"/>
      <c r="ACV52" s="37"/>
      <c r="ACW52" s="37"/>
      <c r="ACX52" s="37"/>
      <c r="ACY52" s="37"/>
      <c r="ACZ52" s="37"/>
      <c r="ADA52" s="37"/>
      <c r="ADB52" s="37"/>
      <c r="ADC52" s="37"/>
      <c r="ADD52" s="37"/>
      <c r="ADE52" s="37"/>
      <c r="ADF52" s="37"/>
      <c r="ADG52" s="37"/>
      <c r="ADH52" s="37"/>
      <c r="ADI52" s="37"/>
      <c r="ADJ52" s="37"/>
      <c r="ADK52" s="37"/>
      <c r="ADL52" s="37"/>
      <c r="ADM52" s="37"/>
      <c r="ADN52" s="37"/>
      <c r="ADO52" s="37"/>
      <c r="ADP52" s="37"/>
      <c r="ADQ52" s="37"/>
      <c r="ADR52" s="37"/>
      <c r="ADS52" s="37"/>
      <c r="ADT52" s="37"/>
      <c r="ADU52" s="37"/>
      <c r="ADV52" s="37"/>
      <c r="ADW52" s="37"/>
      <c r="ADX52" s="37"/>
      <c r="ADY52" s="37"/>
      <c r="ADZ52" s="37"/>
      <c r="AEA52" s="37"/>
      <c r="AEB52" s="37"/>
      <c r="AEC52" s="37"/>
      <c r="AED52" s="37"/>
      <c r="AEE52" s="37"/>
      <c r="AEF52" s="37"/>
      <c r="AEG52" s="37"/>
      <c r="AEH52" s="37"/>
      <c r="AEI52" s="37"/>
      <c r="AEJ52" s="37"/>
      <c r="AEK52" s="37"/>
      <c r="AEL52" s="37"/>
      <c r="AEM52" s="37"/>
      <c r="AEN52" s="37"/>
      <c r="AEO52" s="37"/>
      <c r="AEP52" s="37"/>
      <c r="AEQ52" s="37"/>
      <c r="AER52" s="37"/>
      <c r="AES52" s="37"/>
      <c r="AET52" s="37"/>
      <c r="AEU52" s="37"/>
      <c r="AEV52" s="37"/>
      <c r="AEW52" s="37"/>
      <c r="AEX52" s="37"/>
      <c r="AEY52" s="37"/>
      <c r="AEZ52" s="37"/>
      <c r="AFA52" s="37"/>
      <c r="AFB52" s="37"/>
      <c r="AFC52" s="37"/>
      <c r="AFD52" s="37"/>
      <c r="AFE52" s="37"/>
      <c r="AFF52" s="37"/>
      <c r="AFG52" s="37"/>
      <c r="AFH52" s="37"/>
      <c r="AFI52" s="37"/>
      <c r="AFJ52" s="37"/>
      <c r="AFK52" s="37"/>
      <c r="AFL52" s="37"/>
      <c r="AFM52" s="37"/>
      <c r="AFN52" s="37"/>
      <c r="AFO52" s="37"/>
      <c r="AFP52" s="37"/>
      <c r="AFQ52" s="37"/>
      <c r="AFR52" s="37"/>
      <c r="AFS52" s="37"/>
      <c r="AFT52" s="37"/>
      <c r="AFU52" s="37"/>
      <c r="AFV52" s="37"/>
      <c r="AFW52" s="37"/>
      <c r="AFX52" s="37"/>
      <c r="AFY52" s="37"/>
      <c r="AFZ52" s="37"/>
      <c r="AGA52" s="37"/>
      <c r="AGB52" s="37"/>
      <c r="AGC52" s="37"/>
      <c r="AGD52" s="37"/>
      <c r="AGE52" s="37"/>
      <c r="AGF52" s="37"/>
      <c r="AGG52" s="37"/>
      <c r="AGH52" s="37"/>
      <c r="AGI52" s="37"/>
      <c r="AGJ52" s="37"/>
      <c r="AGK52" s="37"/>
      <c r="AGL52" s="37"/>
      <c r="AGM52" s="37"/>
      <c r="AGN52" s="37"/>
      <c r="AGO52" s="37"/>
      <c r="AGP52" s="37"/>
      <c r="AGQ52" s="37"/>
      <c r="AGR52" s="37"/>
      <c r="AGS52" s="37"/>
      <c r="AGT52" s="37"/>
      <c r="AGU52" s="37"/>
      <c r="AGV52" s="37"/>
      <c r="AGW52" s="37"/>
      <c r="AGX52" s="37"/>
      <c r="AGY52" s="37"/>
      <c r="AGZ52" s="37"/>
      <c r="AHA52" s="37"/>
      <c r="AHB52" s="37"/>
      <c r="AHC52" s="37"/>
      <c r="AHD52" s="37"/>
      <c r="AHE52" s="37"/>
      <c r="AHF52" s="37"/>
      <c r="AHG52" s="37"/>
      <c r="AHH52" s="37"/>
      <c r="AHI52" s="37"/>
      <c r="AHJ52" s="37"/>
      <c r="AHK52" s="37"/>
      <c r="AHL52" s="37"/>
      <c r="AHM52" s="37"/>
      <c r="AHN52" s="37"/>
      <c r="AHO52" s="37"/>
      <c r="AHP52" s="37"/>
      <c r="AHQ52" s="37"/>
      <c r="AHR52" s="37"/>
      <c r="AHS52" s="37"/>
      <c r="AHT52" s="37"/>
      <c r="AHU52" s="37"/>
      <c r="AHV52" s="37"/>
      <c r="AHW52" s="37"/>
      <c r="AHX52" s="37"/>
      <c r="AHY52" s="37"/>
      <c r="AHZ52" s="37"/>
      <c r="AIA52" s="37"/>
      <c r="AIB52" s="37"/>
      <c r="AIC52" s="37"/>
      <c r="AID52" s="37"/>
      <c r="AIE52" s="37"/>
      <c r="AIF52" s="37"/>
      <c r="AIG52" s="37"/>
      <c r="AIH52" s="37"/>
      <c r="AII52" s="37"/>
      <c r="AIJ52" s="37"/>
      <c r="AIK52" s="37"/>
      <c r="AIL52" s="37"/>
      <c r="AIM52" s="37"/>
      <c r="AIN52" s="37"/>
      <c r="AIO52" s="37"/>
      <c r="AIP52" s="37"/>
      <c r="AIQ52" s="37"/>
      <c r="AIR52" s="37"/>
      <c r="AIS52" s="37"/>
      <c r="AIT52" s="37"/>
      <c r="AIU52" s="37"/>
      <c r="AIV52" s="37"/>
      <c r="AIW52" s="37"/>
      <c r="AIX52" s="37"/>
      <c r="AIY52" s="37"/>
      <c r="AIZ52" s="37"/>
      <c r="AJA52" s="37"/>
      <c r="AJB52" s="37"/>
      <c r="AJC52" s="37"/>
      <c r="AJD52" s="37"/>
      <c r="AJE52" s="37"/>
      <c r="AJF52" s="37"/>
      <c r="AJG52" s="37"/>
      <c r="AJH52" s="37"/>
      <c r="AJI52" s="37"/>
      <c r="AJJ52" s="37"/>
      <c r="AJK52" s="37"/>
      <c r="AJL52" s="37"/>
      <c r="AJM52" s="37"/>
      <c r="AJN52" s="37"/>
      <c r="AJO52" s="37"/>
      <c r="AJP52" s="37"/>
      <c r="AJQ52" s="37"/>
      <c r="AJR52" s="37"/>
      <c r="AJS52" s="37"/>
      <c r="AJT52" s="37"/>
      <c r="AJU52" s="37"/>
      <c r="AJV52" s="37"/>
      <c r="AJW52" s="37"/>
      <c r="AJX52" s="37"/>
      <c r="AJY52" s="37"/>
      <c r="AJZ52" s="37"/>
      <c r="AKA52" s="37"/>
      <c r="AKB52" s="37"/>
      <c r="AKC52" s="37"/>
      <c r="AKD52" s="37"/>
      <c r="AKE52" s="37"/>
      <c r="AKF52" s="37"/>
      <c r="AKG52" s="37"/>
      <c r="AKH52" s="37"/>
      <c r="AKI52" s="37"/>
      <c r="AKJ52" s="37"/>
      <c r="AKK52" s="37"/>
      <c r="AKL52" s="37"/>
      <c r="AKM52" s="37"/>
      <c r="AKN52" s="37"/>
      <c r="AKO52" s="37"/>
      <c r="AKP52" s="37"/>
      <c r="AKQ52" s="37"/>
      <c r="AKR52" s="37"/>
      <c r="AKS52" s="37"/>
      <c r="AKT52" s="37"/>
      <c r="AKU52" s="37"/>
      <c r="AKV52" s="37"/>
      <c r="AKW52" s="37"/>
      <c r="AKX52" s="37"/>
      <c r="AKY52" s="37"/>
      <c r="AKZ52" s="37"/>
      <c r="ALA52" s="37"/>
      <c r="ALB52" s="37"/>
      <c r="ALC52" s="37"/>
      <c r="ALD52" s="37"/>
      <c r="ALE52" s="37"/>
      <c r="ALF52" s="37"/>
      <c r="ALG52" s="37"/>
      <c r="ALH52" s="37"/>
      <c r="ALI52" s="37"/>
      <c r="ALJ52" s="37"/>
      <c r="ALK52" s="37"/>
      <c r="ALL52" s="37"/>
      <c r="ALM52" s="37"/>
      <c r="ALN52" s="37"/>
      <c r="ALO52" s="37"/>
      <c r="ALP52" s="37"/>
      <c r="ALQ52" s="37"/>
      <c r="ALR52" s="37"/>
      <c r="ALS52" s="37"/>
      <c r="ALT52" s="37"/>
      <c r="ALU52" s="37"/>
      <c r="ALV52" s="37"/>
      <c r="ALW52" s="37"/>
      <c r="ALX52" s="37"/>
      <c r="ALY52" s="37"/>
      <c r="ALZ52" s="37"/>
      <c r="AMA52" s="37"/>
      <c r="AMB52" s="37"/>
      <c r="AMC52" s="37"/>
      <c r="AMD52" s="37"/>
      <c r="AME52" s="37"/>
      <c r="AMF52" s="37"/>
      <c r="AMG52" s="37"/>
      <c r="AMH52" s="37"/>
      <c r="AMI52" s="37"/>
      <c r="AMJ52" s="37"/>
      <c r="AMK52" s="37"/>
      <c r="AML52" s="37"/>
      <c r="AMM52" s="37"/>
      <c r="AMN52" s="37"/>
      <c r="AMO52" s="37"/>
      <c r="AMP52" s="37"/>
      <c r="AMQ52" s="37"/>
      <c r="AMR52" s="37"/>
      <c r="AMS52" s="37"/>
      <c r="AMT52" s="37"/>
      <c r="AMU52" s="37"/>
      <c r="AMV52" s="37"/>
      <c r="AMW52" s="37"/>
      <c r="AMX52" s="37"/>
      <c r="AMY52" s="37"/>
      <c r="AMZ52" s="37"/>
      <c r="ANA52" s="37"/>
      <c r="ANB52" s="37"/>
      <c r="ANC52" s="37"/>
      <c r="AND52" s="37"/>
      <c r="ANE52" s="37"/>
      <c r="ANF52" s="37"/>
      <c r="ANG52" s="37"/>
      <c r="ANH52" s="37"/>
      <c r="ANI52" s="37"/>
      <c r="ANJ52" s="37"/>
      <c r="ANK52" s="37"/>
      <c r="ANL52" s="37"/>
      <c r="ANM52" s="37"/>
      <c r="ANN52" s="37"/>
      <c r="ANO52" s="37"/>
      <c r="ANP52" s="37"/>
      <c r="ANQ52" s="37"/>
      <c r="ANR52" s="37"/>
      <c r="ANS52" s="37"/>
      <c r="ANT52" s="37"/>
      <c r="ANU52" s="37"/>
      <c r="ANV52" s="37"/>
      <c r="ANW52" s="37"/>
      <c r="ANX52" s="37"/>
      <c r="ANY52" s="37"/>
      <c r="ANZ52" s="37"/>
      <c r="AOA52" s="37"/>
      <c r="AOB52" s="37"/>
      <c r="AOC52" s="37"/>
      <c r="AOD52" s="37"/>
      <c r="AOE52" s="37"/>
      <c r="AOF52" s="37"/>
      <c r="AOG52" s="37"/>
      <c r="AOH52" s="37"/>
      <c r="AOI52" s="37"/>
      <c r="AOJ52" s="37"/>
      <c r="AOK52" s="37"/>
      <c r="AOL52" s="37"/>
      <c r="AOM52" s="37"/>
      <c r="AON52" s="37"/>
      <c r="AOO52" s="37"/>
      <c r="AOP52" s="37"/>
      <c r="AOQ52" s="37"/>
      <c r="AOR52" s="37"/>
      <c r="AOS52" s="37"/>
      <c r="AOT52" s="37"/>
      <c r="AOU52" s="37"/>
      <c r="AOV52" s="37"/>
      <c r="AOW52" s="37"/>
      <c r="AOX52" s="37"/>
      <c r="AOY52" s="37"/>
      <c r="AOZ52" s="37"/>
      <c r="APA52" s="37"/>
      <c r="APB52" s="37"/>
      <c r="APC52" s="37"/>
      <c r="APD52" s="37"/>
      <c r="APE52" s="37"/>
      <c r="APF52" s="37"/>
      <c r="APG52" s="37"/>
      <c r="APH52" s="37"/>
      <c r="API52" s="37"/>
      <c r="APJ52" s="37"/>
      <c r="APK52" s="37"/>
      <c r="APL52" s="37"/>
      <c r="APM52" s="37"/>
      <c r="APN52" s="37"/>
      <c r="APO52" s="37"/>
      <c r="APP52" s="37"/>
      <c r="APQ52" s="37"/>
      <c r="APR52" s="37"/>
      <c r="APS52" s="37"/>
      <c r="APT52" s="37"/>
      <c r="APU52" s="37"/>
      <c r="APV52" s="37"/>
      <c r="APW52" s="37"/>
      <c r="APX52" s="37"/>
      <c r="APY52" s="37"/>
      <c r="APZ52" s="37"/>
      <c r="AQA52" s="37"/>
      <c r="AQB52" s="37"/>
      <c r="AQC52" s="37"/>
      <c r="AQD52" s="37"/>
      <c r="AQE52" s="37"/>
      <c r="AQF52" s="37"/>
      <c r="AQG52" s="37"/>
      <c r="AQH52" s="37"/>
      <c r="AQI52" s="37"/>
      <c r="AQJ52" s="37"/>
      <c r="AQK52" s="37"/>
      <c r="AQL52" s="37"/>
      <c r="AQM52" s="37"/>
      <c r="AQN52" s="37"/>
      <c r="AQO52" s="37"/>
      <c r="AQP52" s="37"/>
      <c r="AQQ52" s="37"/>
      <c r="AQR52" s="37"/>
      <c r="AQS52" s="37"/>
      <c r="AQT52" s="37"/>
      <c r="AQU52" s="37"/>
      <c r="AQV52" s="37"/>
      <c r="AQW52" s="37"/>
      <c r="AQX52" s="37"/>
      <c r="AQY52" s="37"/>
      <c r="AQZ52" s="37"/>
      <c r="ARA52" s="37"/>
      <c r="ARB52" s="37"/>
      <c r="ARC52" s="37"/>
      <c r="ARD52" s="37"/>
      <c r="ARE52" s="37"/>
      <c r="ARF52" s="37"/>
      <c r="ARG52" s="37"/>
      <c r="ARH52" s="37"/>
      <c r="ARI52" s="37"/>
      <c r="ARJ52" s="37"/>
      <c r="ARK52" s="37"/>
      <c r="ARL52" s="37"/>
      <c r="ARM52" s="37"/>
      <c r="ARN52" s="37"/>
      <c r="ARO52" s="37"/>
      <c r="ARP52" s="37"/>
      <c r="ARQ52" s="37"/>
      <c r="ARR52" s="37"/>
      <c r="ARS52" s="37"/>
      <c r="ART52" s="37"/>
      <c r="ARU52" s="37"/>
      <c r="ARV52" s="37"/>
      <c r="ARW52" s="37"/>
      <c r="ARX52" s="37"/>
      <c r="ARY52" s="37"/>
      <c r="ARZ52" s="37"/>
      <c r="ASA52" s="37"/>
      <c r="ASB52" s="37"/>
      <c r="ASC52" s="37"/>
      <c r="ASD52" s="37"/>
      <c r="ASE52" s="37"/>
      <c r="ASF52" s="37"/>
      <c r="ASG52" s="37"/>
      <c r="ASH52" s="37"/>
      <c r="ASI52" s="37"/>
      <c r="ASJ52" s="37"/>
      <c r="ASK52" s="37"/>
      <c r="ASL52" s="37"/>
      <c r="ASM52" s="37"/>
      <c r="ASN52" s="37"/>
      <c r="ASO52" s="37"/>
      <c r="ASP52" s="37"/>
      <c r="ASQ52" s="37"/>
      <c r="ASR52" s="37"/>
      <c r="ASS52" s="37"/>
      <c r="AST52" s="37"/>
      <c r="ASU52" s="37"/>
      <c r="ASV52" s="37"/>
      <c r="ASW52" s="37"/>
      <c r="ASX52" s="37"/>
      <c r="ASY52" s="37"/>
      <c r="ASZ52" s="37"/>
      <c r="ATA52" s="37"/>
      <c r="ATB52" s="37"/>
      <c r="ATC52" s="37"/>
      <c r="ATD52" s="37"/>
      <c r="ATE52" s="37"/>
      <c r="ATF52" s="37"/>
      <c r="ATG52" s="37"/>
      <c r="ATH52" s="37"/>
      <c r="ATI52" s="37"/>
      <c r="ATJ52" s="37"/>
      <c r="ATK52" s="37"/>
      <c r="ATL52" s="37"/>
      <c r="ATM52" s="37"/>
      <c r="ATN52" s="37"/>
      <c r="ATO52" s="37"/>
      <c r="ATP52" s="37"/>
      <c r="ATQ52" s="37"/>
      <c r="ATR52" s="37"/>
      <c r="ATS52" s="37"/>
      <c r="ATT52" s="37"/>
      <c r="ATU52" s="37"/>
      <c r="ATV52" s="37"/>
      <c r="ATW52" s="37"/>
      <c r="ATX52" s="37"/>
      <c r="ATY52" s="37"/>
      <c r="ATZ52" s="37"/>
      <c r="AUA52" s="37"/>
      <c r="AUB52" s="37"/>
      <c r="AUC52" s="37"/>
      <c r="AUD52" s="37"/>
      <c r="AUE52" s="37"/>
      <c r="AUF52" s="37"/>
      <c r="AUG52" s="37"/>
      <c r="AUH52" s="37"/>
      <c r="AUI52" s="37"/>
      <c r="AUJ52" s="37"/>
      <c r="AUK52" s="37"/>
      <c r="AUL52" s="37"/>
      <c r="AUM52" s="37"/>
      <c r="AUN52" s="37"/>
      <c r="AUO52" s="37"/>
      <c r="AUP52" s="37"/>
      <c r="AUQ52" s="37"/>
      <c r="AUR52" s="37"/>
      <c r="AUS52" s="37"/>
      <c r="AUT52" s="37"/>
      <c r="AUU52" s="37"/>
      <c r="AUV52" s="37"/>
      <c r="AUW52" s="37"/>
      <c r="AUX52" s="37"/>
      <c r="AUY52" s="37"/>
      <c r="AUZ52" s="37"/>
      <c r="AVA52" s="37"/>
      <c r="AVB52" s="37"/>
      <c r="AVC52" s="37"/>
      <c r="AVD52" s="37"/>
      <c r="AVE52" s="37"/>
      <c r="AVF52" s="37"/>
      <c r="AVG52" s="37"/>
      <c r="AVH52" s="37"/>
      <c r="AVI52" s="37"/>
      <c r="AVJ52" s="37"/>
      <c r="AVK52" s="37"/>
      <c r="AVL52" s="37"/>
      <c r="AVM52" s="37"/>
      <c r="AVN52" s="37"/>
      <c r="AVO52" s="37"/>
      <c r="AVP52" s="37"/>
      <c r="AVQ52" s="37"/>
      <c r="AVR52" s="37"/>
      <c r="AVS52" s="37"/>
      <c r="AVT52" s="37"/>
      <c r="AVU52" s="37"/>
      <c r="AVV52" s="37"/>
      <c r="AVW52" s="37"/>
      <c r="AVX52" s="37"/>
      <c r="AVY52" s="37"/>
      <c r="AVZ52" s="37"/>
      <c r="AWA52" s="37"/>
      <c r="AWB52" s="37"/>
      <c r="AWC52" s="37"/>
      <c r="AWD52" s="37"/>
      <c r="AWE52" s="37"/>
      <c r="AWF52" s="37"/>
      <c r="AWG52" s="37"/>
      <c r="AWH52" s="37"/>
      <c r="AWI52" s="37"/>
      <c r="AWJ52" s="37"/>
      <c r="AWK52" s="37"/>
      <c r="AWL52" s="37"/>
      <c r="AWM52" s="37"/>
      <c r="AWN52" s="37"/>
      <c r="AWO52" s="37"/>
      <c r="AWP52" s="37"/>
      <c r="AWQ52" s="37"/>
      <c r="AWR52" s="37"/>
      <c r="AWS52" s="37"/>
      <c r="AWT52" s="37"/>
      <c r="AWU52" s="37"/>
      <c r="AWV52" s="37"/>
      <c r="AWW52" s="37"/>
      <c r="AWX52" s="37"/>
      <c r="AWY52" s="37"/>
      <c r="AWZ52" s="37"/>
      <c r="AXA52" s="37"/>
      <c r="AXB52" s="37"/>
      <c r="AXC52" s="37"/>
      <c r="AXD52" s="37"/>
      <c r="AXE52" s="37"/>
      <c r="AXF52" s="37"/>
      <c r="AXG52" s="37"/>
      <c r="AXH52" s="37"/>
      <c r="AXI52" s="37"/>
      <c r="AXJ52" s="37"/>
      <c r="AXK52" s="37"/>
      <c r="AXL52" s="37"/>
      <c r="AXM52" s="37"/>
      <c r="AXN52" s="37"/>
    </row>
    <row r="53" spans="1:1314" s="15" customFormat="1" ht="13.8">
      <c r="A53" s="194"/>
      <c r="C53" s="42"/>
      <c r="D53" s="154"/>
      <c r="E53" s="159"/>
      <c r="F53" s="154"/>
      <c r="G53" s="154"/>
      <c r="H53" s="155">
        <f t="shared" si="31"/>
        <v>0</v>
      </c>
      <c r="I53" s="156"/>
      <c r="J53" s="155">
        <f t="shared" si="32"/>
        <v>0</v>
      </c>
      <c r="K53" s="161"/>
      <c r="L53" s="155">
        <f t="shared" si="33"/>
        <v>0</v>
      </c>
      <c r="M53" s="161"/>
      <c r="N53" s="162">
        <f t="shared" si="37"/>
        <v>0</v>
      </c>
      <c r="O53" s="158"/>
      <c r="P53" s="163"/>
      <c r="Q53" s="194"/>
      <c r="S53" s="37"/>
      <c r="T53" s="37"/>
      <c r="U53" s="37"/>
      <c r="V53" s="37"/>
      <c r="W53" s="37"/>
      <c r="X53" s="37"/>
      <c r="Y53" s="37"/>
      <c r="Z53" s="37"/>
      <c r="AA53" s="37"/>
      <c r="AB53" s="36">
        <f t="shared" si="28"/>
        <v>0</v>
      </c>
      <c r="AC53" s="35">
        <f t="shared" si="34"/>
        <v>0</v>
      </c>
      <c r="AD53" s="35">
        <f t="shared" si="35"/>
        <v>0</v>
      </c>
      <c r="AE53" s="35">
        <f t="shared" si="29"/>
        <v>0</v>
      </c>
      <c r="AF53" s="35">
        <f t="shared" si="36"/>
        <v>0</v>
      </c>
      <c r="AG53" s="35">
        <f>IF('Interactive Analysis Tool'!$C$27="X",0,'Session Reconciliation Summary'!H53*0.005)</f>
        <v>0</v>
      </c>
      <c r="AH53" s="35">
        <f t="shared" si="30"/>
        <v>0</v>
      </c>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c r="IX53" s="37"/>
      <c r="IY53" s="37"/>
      <c r="IZ53" s="37"/>
      <c r="JA53" s="37"/>
      <c r="JB53" s="37"/>
      <c r="JC53" s="37"/>
      <c r="JD53" s="37"/>
      <c r="JE53" s="37"/>
      <c r="JF53" s="37"/>
      <c r="JG53" s="37"/>
      <c r="JH53" s="37"/>
      <c r="JI53" s="37"/>
      <c r="JJ53" s="37"/>
      <c r="JK53" s="37"/>
      <c r="JL53" s="37"/>
      <c r="JM53" s="37"/>
      <c r="JN53" s="37"/>
      <c r="JO53" s="37"/>
      <c r="JP53" s="37"/>
      <c r="JQ53" s="37"/>
      <c r="JR53" s="37"/>
      <c r="JS53" s="37"/>
      <c r="JT53" s="37"/>
      <c r="JU53" s="37"/>
      <c r="JV53" s="37"/>
      <c r="JW53" s="37"/>
      <c r="JX53" s="37"/>
      <c r="JY53" s="37"/>
      <c r="JZ53" s="37"/>
      <c r="KA53" s="37"/>
      <c r="KB53" s="37"/>
      <c r="KC53" s="37"/>
      <c r="KD53" s="37"/>
      <c r="KE53" s="37"/>
      <c r="KF53" s="37"/>
      <c r="KG53" s="37"/>
      <c r="KH53" s="37"/>
      <c r="KI53" s="37"/>
      <c r="KJ53" s="37"/>
      <c r="KK53" s="37"/>
      <c r="KL53" s="37"/>
      <c r="KM53" s="37"/>
      <c r="KN53" s="37"/>
      <c r="KO53" s="37"/>
      <c r="KP53" s="37"/>
      <c r="KQ53" s="37"/>
      <c r="KR53" s="37"/>
      <c r="KS53" s="37"/>
      <c r="KT53" s="37"/>
      <c r="KU53" s="37"/>
      <c r="KV53" s="37"/>
      <c r="KW53" s="37"/>
      <c r="KX53" s="37"/>
      <c r="KY53" s="37"/>
      <c r="KZ53" s="37"/>
      <c r="LA53" s="37"/>
      <c r="LB53" s="37"/>
      <c r="LC53" s="37"/>
      <c r="LD53" s="37"/>
      <c r="LE53" s="37"/>
      <c r="LF53" s="37"/>
      <c r="LG53" s="37"/>
      <c r="LH53" s="37"/>
      <c r="LI53" s="37"/>
      <c r="LJ53" s="37"/>
      <c r="LK53" s="37"/>
      <c r="LL53" s="37"/>
      <c r="LM53" s="37"/>
      <c r="LN53" s="37"/>
      <c r="LO53" s="37"/>
      <c r="LP53" s="37"/>
      <c r="LQ53" s="37"/>
      <c r="LR53" s="37"/>
      <c r="LS53" s="37"/>
      <c r="LT53" s="37"/>
      <c r="LU53" s="37"/>
      <c r="LV53" s="37"/>
      <c r="LW53" s="37"/>
      <c r="LX53" s="37"/>
      <c r="LY53" s="37"/>
      <c r="LZ53" s="37"/>
      <c r="MA53" s="37"/>
      <c r="MB53" s="37"/>
      <c r="MC53" s="37"/>
      <c r="MD53" s="37"/>
      <c r="ME53" s="37"/>
      <c r="MF53" s="37"/>
      <c r="MG53" s="37"/>
      <c r="MH53" s="37"/>
      <c r="MI53" s="37"/>
      <c r="MJ53" s="37"/>
      <c r="MK53" s="37"/>
      <c r="ML53" s="37"/>
      <c r="MM53" s="37"/>
      <c r="MN53" s="37"/>
      <c r="MO53" s="37"/>
      <c r="MP53" s="37"/>
      <c r="MQ53" s="37"/>
      <c r="MR53" s="37"/>
      <c r="MS53" s="37"/>
      <c r="MT53" s="37"/>
      <c r="MU53" s="37"/>
      <c r="MV53" s="37"/>
      <c r="MW53" s="37"/>
      <c r="MX53" s="37"/>
      <c r="MY53" s="37"/>
      <c r="MZ53" s="37"/>
      <c r="NA53" s="37"/>
      <c r="NB53" s="37"/>
      <c r="NC53" s="37"/>
      <c r="ND53" s="37"/>
      <c r="NE53" s="37"/>
      <c r="NF53" s="37"/>
      <c r="NG53" s="37"/>
      <c r="NH53" s="37"/>
      <c r="NI53" s="37"/>
      <c r="NJ53" s="37"/>
      <c r="NK53" s="37"/>
      <c r="NL53" s="37"/>
      <c r="NM53" s="37"/>
      <c r="NN53" s="37"/>
      <c r="NO53" s="37"/>
      <c r="NP53" s="37"/>
      <c r="NQ53" s="37"/>
      <c r="NR53" s="37"/>
      <c r="NS53" s="37"/>
      <c r="NT53" s="37"/>
      <c r="NU53" s="37"/>
      <c r="NV53" s="37"/>
      <c r="NW53" s="37"/>
      <c r="NX53" s="37"/>
      <c r="NY53" s="37"/>
      <c r="NZ53" s="37"/>
      <c r="OA53" s="37"/>
      <c r="OB53" s="37"/>
      <c r="OC53" s="37"/>
      <c r="OD53" s="37"/>
      <c r="OE53" s="37"/>
      <c r="OF53" s="37"/>
      <c r="OG53" s="37"/>
      <c r="OH53" s="37"/>
      <c r="OI53" s="37"/>
      <c r="OJ53" s="37"/>
      <c r="OK53" s="37"/>
      <c r="OL53" s="37"/>
      <c r="OM53" s="37"/>
      <c r="ON53" s="37"/>
      <c r="OO53" s="37"/>
      <c r="OP53" s="37"/>
      <c r="OQ53" s="37"/>
      <c r="OR53" s="37"/>
      <c r="OS53" s="37"/>
      <c r="OT53" s="37"/>
      <c r="OU53" s="37"/>
      <c r="OV53" s="37"/>
      <c r="OW53" s="37"/>
      <c r="OX53" s="37"/>
      <c r="OY53" s="37"/>
      <c r="OZ53" s="37"/>
      <c r="PA53" s="37"/>
      <c r="PB53" s="37"/>
      <c r="PC53" s="37"/>
      <c r="PD53" s="37"/>
      <c r="PE53" s="37"/>
      <c r="PF53" s="37"/>
      <c r="PG53" s="37"/>
      <c r="PH53" s="37"/>
      <c r="PI53" s="37"/>
      <c r="PJ53" s="37"/>
      <c r="PK53" s="37"/>
      <c r="PL53" s="37"/>
      <c r="PM53" s="37"/>
      <c r="PN53" s="37"/>
      <c r="PO53" s="37"/>
      <c r="PP53" s="37"/>
      <c r="PQ53" s="37"/>
      <c r="PR53" s="37"/>
      <c r="PS53" s="37"/>
      <c r="PT53" s="37"/>
      <c r="PU53" s="37"/>
      <c r="PV53" s="37"/>
      <c r="PW53" s="37"/>
      <c r="PX53" s="37"/>
      <c r="PY53" s="37"/>
      <c r="PZ53" s="37"/>
      <c r="QA53" s="37"/>
      <c r="QB53" s="37"/>
      <c r="QC53" s="37"/>
      <c r="QD53" s="37"/>
      <c r="QE53" s="37"/>
      <c r="QF53" s="37"/>
      <c r="QG53" s="37"/>
      <c r="QH53" s="37"/>
      <c r="QI53" s="37"/>
      <c r="QJ53" s="37"/>
      <c r="QK53" s="37"/>
      <c r="QL53" s="37"/>
      <c r="QM53" s="37"/>
      <c r="QN53" s="37"/>
      <c r="QO53" s="37"/>
      <c r="QP53" s="37"/>
      <c r="QQ53" s="37"/>
      <c r="QR53" s="37"/>
      <c r="QS53" s="37"/>
      <c r="QT53" s="37"/>
      <c r="QU53" s="37"/>
      <c r="QV53" s="37"/>
      <c r="QW53" s="37"/>
      <c r="QX53" s="37"/>
      <c r="QY53" s="37"/>
      <c r="QZ53" s="37"/>
      <c r="RA53" s="37"/>
      <c r="RB53" s="37"/>
      <c r="RC53" s="37"/>
      <c r="RD53" s="37"/>
      <c r="RE53" s="37"/>
      <c r="RF53" s="37"/>
      <c r="RG53" s="37"/>
      <c r="RH53" s="37"/>
      <c r="RI53" s="37"/>
      <c r="RJ53" s="37"/>
      <c r="RK53" s="37"/>
      <c r="RL53" s="37"/>
      <c r="RM53" s="37"/>
      <c r="RN53" s="37"/>
      <c r="RO53" s="37"/>
      <c r="RP53" s="37"/>
      <c r="RQ53" s="37"/>
      <c r="RR53" s="37"/>
      <c r="RS53" s="37"/>
      <c r="RT53" s="37"/>
      <c r="RU53" s="37"/>
      <c r="RV53" s="37"/>
      <c r="RW53" s="37"/>
      <c r="RX53" s="37"/>
      <c r="RY53" s="37"/>
      <c r="RZ53" s="37"/>
      <c r="SA53" s="37"/>
      <c r="SB53" s="37"/>
      <c r="SC53" s="37"/>
      <c r="SD53" s="37"/>
      <c r="SE53" s="37"/>
      <c r="SF53" s="37"/>
      <c r="SG53" s="37"/>
      <c r="SH53" s="37"/>
      <c r="SI53" s="37"/>
      <c r="SJ53" s="37"/>
      <c r="SK53" s="37"/>
      <c r="SL53" s="37"/>
      <c r="SM53" s="37"/>
      <c r="SN53" s="37"/>
      <c r="SO53" s="37"/>
      <c r="SP53" s="37"/>
      <c r="SQ53" s="37"/>
      <c r="SR53" s="37"/>
      <c r="SS53" s="37"/>
      <c r="ST53" s="37"/>
      <c r="SU53" s="37"/>
      <c r="SV53" s="37"/>
      <c r="SW53" s="37"/>
      <c r="SX53" s="37"/>
      <c r="SY53" s="37"/>
      <c r="SZ53" s="37"/>
      <c r="TA53" s="37"/>
      <c r="TB53" s="37"/>
      <c r="TC53" s="37"/>
      <c r="TD53" s="37"/>
      <c r="TE53" s="37"/>
      <c r="TF53" s="37"/>
      <c r="TG53" s="37"/>
      <c r="TH53" s="37"/>
      <c r="TI53" s="37"/>
      <c r="TJ53" s="37"/>
      <c r="TK53" s="37"/>
      <c r="TL53" s="37"/>
      <c r="TM53" s="37"/>
      <c r="TN53" s="37"/>
      <c r="TO53" s="37"/>
      <c r="TP53" s="37"/>
      <c r="TQ53" s="37"/>
      <c r="TR53" s="37"/>
      <c r="TS53" s="37"/>
      <c r="TT53" s="37"/>
      <c r="TU53" s="37"/>
      <c r="TV53" s="37"/>
      <c r="TW53" s="37"/>
      <c r="TX53" s="37"/>
      <c r="TY53" s="37"/>
      <c r="TZ53" s="37"/>
      <c r="UA53" s="37"/>
      <c r="UB53" s="37"/>
      <c r="UC53" s="37"/>
      <c r="UD53" s="37"/>
      <c r="UE53" s="37"/>
      <c r="UF53" s="37"/>
      <c r="UG53" s="37"/>
      <c r="UH53" s="37"/>
      <c r="UI53" s="37"/>
      <c r="UJ53" s="37"/>
      <c r="UK53" s="37"/>
      <c r="UL53" s="37"/>
      <c r="UM53" s="37"/>
      <c r="UN53" s="37"/>
      <c r="UO53" s="37"/>
      <c r="UP53" s="37"/>
      <c r="UQ53" s="37"/>
      <c r="UR53" s="37"/>
      <c r="US53" s="37"/>
      <c r="UT53" s="37"/>
      <c r="UU53" s="37"/>
      <c r="UV53" s="37"/>
      <c r="UW53" s="37"/>
      <c r="UX53" s="37"/>
      <c r="UY53" s="37"/>
      <c r="UZ53" s="37"/>
      <c r="VA53" s="37"/>
      <c r="VB53" s="37"/>
      <c r="VC53" s="37"/>
      <c r="VD53" s="37"/>
      <c r="VE53" s="37"/>
      <c r="VF53" s="37"/>
      <c r="VG53" s="37"/>
      <c r="VH53" s="37"/>
      <c r="VI53" s="37"/>
      <c r="VJ53" s="37"/>
      <c r="VK53" s="37"/>
      <c r="VL53" s="37"/>
      <c r="VM53" s="37"/>
      <c r="VN53" s="37"/>
      <c r="VO53" s="37"/>
      <c r="VP53" s="37"/>
      <c r="VQ53" s="37"/>
      <c r="VR53" s="37"/>
      <c r="VS53" s="37"/>
      <c r="VT53" s="37"/>
      <c r="VU53" s="37"/>
      <c r="VV53" s="37"/>
      <c r="VW53" s="37"/>
      <c r="VX53" s="37"/>
      <c r="VY53" s="37"/>
      <c r="VZ53" s="37"/>
      <c r="WA53" s="37"/>
      <c r="WB53" s="37"/>
      <c r="WC53" s="37"/>
      <c r="WD53" s="37"/>
      <c r="WE53" s="37"/>
      <c r="WF53" s="37"/>
      <c r="WG53" s="37"/>
      <c r="WH53" s="37"/>
      <c r="WI53" s="37"/>
      <c r="WJ53" s="37"/>
      <c r="WK53" s="37"/>
      <c r="WL53" s="37"/>
      <c r="WM53" s="37"/>
      <c r="WN53" s="37"/>
      <c r="WO53" s="37"/>
      <c r="WP53" s="37"/>
      <c r="WQ53" s="37"/>
      <c r="WR53" s="37"/>
      <c r="WS53" s="37"/>
      <c r="WT53" s="37"/>
      <c r="WU53" s="37"/>
      <c r="WV53" s="37"/>
      <c r="WW53" s="37"/>
      <c r="WX53" s="37"/>
      <c r="WY53" s="37"/>
      <c r="WZ53" s="37"/>
      <c r="XA53" s="37"/>
      <c r="XB53" s="37"/>
      <c r="XC53" s="37"/>
      <c r="XD53" s="37"/>
      <c r="XE53" s="37"/>
      <c r="XF53" s="37"/>
      <c r="XG53" s="37"/>
      <c r="XH53" s="37"/>
      <c r="XI53" s="37"/>
      <c r="XJ53" s="37"/>
      <c r="XK53" s="37"/>
      <c r="XL53" s="37"/>
      <c r="XM53" s="37"/>
      <c r="XN53" s="37"/>
      <c r="XO53" s="37"/>
      <c r="XP53" s="37"/>
      <c r="XQ53" s="37"/>
      <c r="XR53" s="37"/>
      <c r="XS53" s="37"/>
      <c r="XT53" s="37"/>
      <c r="XU53" s="37"/>
      <c r="XV53" s="37"/>
      <c r="XW53" s="37"/>
      <c r="XX53" s="37"/>
      <c r="XY53" s="37"/>
      <c r="XZ53" s="37"/>
      <c r="YA53" s="37"/>
      <c r="YB53" s="37"/>
      <c r="YC53" s="37"/>
      <c r="YD53" s="37"/>
      <c r="YE53" s="37"/>
      <c r="YF53" s="37"/>
      <c r="YG53" s="37"/>
      <c r="YH53" s="37"/>
      <c r="YI53" s="37"/>
      <c r="YJ53" s="37"/>
      <c r="YK53" s="37"/>
      <c r="YL53" s="37"/>
      <c r="YM53" s="37"/>
      <c r="YN53" s="37"/>
      <c r="YO53" s="37"/>
      <c r="YP53" s="37"/>
      <c r="YQ53" s="37"/>
      <c r="YR53" s="37"/>
      <c r="YS53" s="37"/>
      <c r="YT53" s="37"/>
      <c r="YU53" s="37"/>
      <c r="YV53" s="37"/>
      <c r="YW53" s="37"/>
      <c r="YX53" s="37"/>
      <c r="YY53" s="37"/>
      <c r="YZ53" s="37"/>
      <c r="ZA53" s="37"/>
      <c r="ZB53" s="37"/>
      <c r="ZC53" s="37"/>
      <c r="ZD53" s="37"/>
      <c r="ZE53" s="37"/>
      <c r="ZF53" s="37"/>
      <c r="ZG53" s="37"/>
      <c r="ZH53" s="37"/>
      <c r="ZI53" s="37"/>
      <c r="ZJ53" s="37"/>
      <c r="ZK53" s="37"/>
      <c r="ZL53" s="37"/>
      <c r="ZM53" s="37"/>
      <c r="ZN53" s="37"/>
      <c r="ZO53" s="37"/>
      <c r="ZP53" s="37"/>
      <c r="ZQ53" s="37"/>
      <c r="ZR53" s="37"/>
      <c r="ZS53" s="37"/>
      <c r="ZT53" s="37"/>
      <c r="ZU53" s="37"/>
      <c r="ZV53" s="37"/>
      <c r="ZW53" s="37"/>
      <c r="ZX53" s="37"/>
      <c r="ZY53" s="37"/>
      <c r="ZZ53" s="37"/>
      <c r="AAA53" s="37"/>
      <c r="AAB53" s="37"/>
      <c r="AAC53" s="37"/>
      <c r="AAD53" s="37"/>
      <c r="AAE53" s="37"/>
      <c r="AAF53" s="37"/>
      <c r="AAG53" s="37"/>
      <c r="AAH53" s="37"/>
      <c r="AAI53" s="37"/>
      <c r="AAJ53" s="37"/>
      <c r="AAK53" s="37"/>
      <c r="AAL53" s="37"/>
      <c r="AAM53" s="37"/>
      <c r="AAN53" s="37"/>
      <c r="AAO53" s="37"/>
      <c r="AAP53" s="37"/>
      <c r="AAQ53" s="37"/>
      <c r="AAR53" s="37"/>
      <c r="AAS53" s="37"/>
      <c r="AAT53" s="37"/>
      <c r="AAU53" s="37"/>
      <c r="AAV53" s="37"/>
      <c r="AAW53" s="37"/>
      <c r="AAX53" s="37"/>
      <c r="AAY53" s="37"/>
      <c r="AAZ53" s="37"/>
      <c r="ABA53" s="37"/>
      <c r="ABB53" s="37"/>
      <c r="ABC53" s="37"/>
      <c r="ABD53" s="37"/>
      <c r="ABE53" s="37"/>
      <c r="ABF53" s="37"/>
      <c r="ABG53" s="37"/>
      <c r="ABH53" s="37"/>
      <c r="ABI53" s="37"/>
      <c r="ABJ53" s="37"/>
      <c r="ABK53" s="37"/>
      <c r="ABL53" s="37"/>
      <c r="ABM53" s="37"/>
      <c r="ABN53" s="37"/>
      <c r="ABO53" s="37"/>
      <c r="ABP53" s="37"/>
      <c r="ABQ53" s="37"/>
      <c r="ABR53" s="37"/>
      <c r="ABS53" s="37"/>
      <c r="ABT53" s="37"/>
      <c r="ABU53" s="37"/>
      <c r="ABV53" s="37"/>
      <c r="ABW53" s="37"/>
      <c r="ABX53" s="37"/>
      <c r="ABY53" s="37"/>
      <c r="ABZ53" s="37"/>
      <c r="ACA53" s="37"/>
      <c r="ACB53" s="37"/>
      <c r="ACC53" s="37"/>
      <c r="ACD53" s="37"/>
      <c r="ACE53" s="37"/>
      <c r="ACF53" s="37"/>
      <c r="ACG53" s="37"/>
      <c r="ACH53" s="37"/>
      <c r="ACI53" s="37"/>
      <c r="ACJ53" s="37"/>
      <c r="ACK53" s="37"/>
      <c r="ACL53" s="37"/>
      <c r="ACM53" s="37"/>
      <c r="ACN53" s="37"/>
      <c r="ACO53" s="37"/>
      <c r="ACP53" s="37"/>
      <c r="ACQ53" s="37"/>
      <c r="ACR53" s="37"/>
      <c r="ACS53" s="37"/>
      <c r="ACT53" s="37"/>
      <c r="ACU53" s="37"/>
      <c r="ACV53" s="37"/>
      <c r="ACW53" s="37"/>
      <c r="ACX53" s="37"/>
      <c r="ACY53" s="37"/>
      <c r="ACZ53" s="37"/>
      <c r="ADA53" s="37"/>
      <c r="ADB53" s="37"/>
      <c r="ADC53" s="37"/>
      <c r="ADD53" s="37"/>
      <c r="ADE53" s="37"/>
      <c r="ADF53" s="37"/>
      <c r="ADG53" s="37"/>
      <c r="ADH53" s="37"/>
      <c r="ADI53" s="37"/>
      <c r="ADJ53" s="37"/>
      <c r="ADK53" s="37"/>
      <c r="ADL53" s="37"/>
      <c r="ADM53" s="37"/>
      <c r="ADN53" s="37"/>
      <c r="ADO53" s="37"/>
      <c r="ADP53" s="37"/>
      <c r="ADQ53" s="37"/>
      <c r="ADR53" s="37"/>
      <c r="ADS53" s="37"/>
      <c r="ADT53" s="37"/>
      <c r="ADU53" s="37"/>
      <c r="ADV53" s="37"/>
      <c r="ADW53" s="37"/>
      <c r="ADX53" s="37"/>
      <c r="ADY53" s="37"/>
      <c r="ADZ53" s="37"/>
      <c r="AEA53" s="37"/>
      <c r="AEB53" s="37"/>
      <c r="AEC53" s="37"/>
      <c r="AED53" s="37"/>
      <c r="AEE53" s="37"/>
      <c r="AEF53" s="37"/>
      <c r="AEG53" s="37"/>
      <c r="AEH53" s="37"/>
      <c r="AEI53" s="37"/>
      <c r="AEJ53" s="37"/>
      <c r="AEK53" s="37"/>
      <c r="AEL53" s="37"/>
      <c r="AEM53" s="37"/>
      <c r="AEN53" s="37"/>
      <c r="AEO53" s="37"/>
      <c r="AEP53" s="37"/>
      <c r="AEQ53" s="37"/>
      <c r="AER53" s="37"/>
      <c r="AES53" s="37"/>
      <c r="AET53" s="37"/>
      <c r="AEU53" s="37"/>
      <c r="AEV53" s="37"/>
      <c r="AEW53" s="37"/>
      <c r="AEX53" s="37"/>
      <c r="AEY53" s="37"/>
      <c r="AEZ53" s="37"/>
      <c r="AFA53" s="37"/>
      <c r="AFB53" s="37"/>
      <c r="AFC53" s="37"/>
      <c r="AFD53" s="37"/>
      <c r="AFE53" s="37"/>
      <c r="AFF53" s="37"/>
      <c r="AFG53" s="37"/>
      <c r="AFH53" s="37"/>
      <c r="AFI53" s="37"/>
      <c r="AFJ53" s="37"/>
      <c r="AFK53" s="37"/>
      <c r="AFL53" s="37"/>
      <c r="AFM53" s="37"/>
      <c r="AFN53" s="37"/>
      <c r="AFO53" s="37"/>
      <c r="AFP53" s="37"/>
      <c r="AFQ53" s="37"/>
      <c r="AFR53" s="37"/>
      <c r="AFS53" s="37"/>
      <c r="AFT53" s="37"/>
      <c r="AFU53" s="37"/>
      <c r="AFV53" s="37"/>
      <c r="AFW53" s="37"/>
      <c r="AFX53" s="37"/>
      <c r="AFY53" s="37"/>
      <c r="AFZ53" s="37"/>
      <c r="AGA53" s="37"/>
      <c r="AGB53" s="37"/>
      <c r="AGC53" s="37"/>
      <c r="AGD53" s="37"/>
      <c r="AGE53" s="37"/>
      <c r="AGF53" s="37"/>
      <c r="AGG53" s="37"/>
      <c r="AGH53" s="37"/>
      <c r="AGI53" s="37"/>
      <c r="AGJ53" s="37"/>
      <c r="AGK53" s="37"/>
      <c r="AGL53" s="37"/>
      <c r="AGM53" s="37"/>
      <c r="AGN53" s="37"/>
      <c r="AGO53" s="37"/>
      <c r="AGP53" s="37"/>
      <c r="AGQ53" s="37"/>
      <c r="AGR53" s="37"/>
      <c r="AGS53" s="37"/>
      <c r="AGT53" s="37"/>
      <c r="AGU53" s="37"/>
      <c r="AGV53" s="37"/>
      <c r="AGW53" s="37"/>
      <c r="AGX53" s="37"/>
      <c r="AGY53" s="37"/>
      <c r="AGZ53" s="37"/>
      <c r="AHA53" s="37"/>
      <c r="AHB53" s="37"/>
      <c r="AHC53" s="37"/>
      <c r="AHD53" s="37"/>
      <c r="AHE53" s="37"/>
      <c r="AHF53" s="37"/>
      <c r="AHG53" s="37"/>
      <c r="AHH53" s="37"/>
      <c r="AHI53" s="37"/>
      <c r="AHJ53" s="37"/>
      <c r="AHK53" s="37"/>
      <c r="AHL53" s="37"/>
      <c r="AHM53" s="37"/>
      <c r="AHN53" s="37"/>
      <c r="AHO53" s="37"/>
      <c r="AHP53" s="37"/>
      <c r="AHQ53" s="37"/>
      <c r="AHR53" s="37"/>
      <c r="AHS53" s="37"/>
      <c r="AHT53" s="37"/>
      <c r="AHU53" s="37"/>
      <c r="AHV53" s="37"/>
      <c r="AHW53" s="37"/>
      <c r="AHX53" s="37"/>
      <c r="AHY53" s="37"/>
      <c r="AHZ53" s="37"/>
      <c r="AIA53" s="37"/>
      <c r="AIB53" s="37"/>
      <c r="AIC53" s="37"/>
      <c r="AID53" s="37"/>
      <c r="AIE53" s="37"/>
      <c r="AIF53" s="37"/>
      <c r="AIG53" s="37"/>
      <c r="AIH53" s="37"/>
      <c r="AII53" s="37"/>
      <c r="AIJ53" s="37"/>
      <c r="AIK53" s="37"/>
      <c r="AIL53" s="37"/>
      <c r="AIM53" s="37"/>
      <c r="AIN53" s="37"/>
      <c r="AIO53" s="37"/>
      <c r="AIP53" s="37"/>
      <c r="AIQ53" s="37"/>
      <c r="AIR53" s="37"/>
      <c r="AIS53" s="37"/>
      <c r="AIT53" s="37"/>
      <c r="AIU53" s="37"/>
      <c r="AIV53" s="37"/>
      <c r="AIW53" s="37"/>
      <c r="AIX53" s="37"/>
      <c r="AIY53" s="37"/>
      <c r="AIZ53" s="37"/>
      <c r="AJA53" s="37"/>
      <c r="AJB53" s="37"/>
      <c r="AJC53" s="37"/>
      <c r="AJD53" s="37"/>
      <c r="AJE53" s="37"/>
      <c r="AJF53" s="37"/>
      <c r="AJG53" s="37"/>
      <c r="AJH53" s="37"/>
      <c r="AJI53" s="37"/>
      <c r="AJJ53" s="37"/>
      <c r="AJK53" s="37"/>
      <c r="AJL53" s="37"/>
      <c r="AJM53" s="37"/>
      <c r="AJN53" s="37"/>
      <c r="AJO53" s="37"/>
      <c r="AJP53" s="37"/>
      <c r="AJQ53" s="37"/>
      <c r="AJR53" s="37"/>
      <c r="AJS53" s="37"/>
      <c r="AJT53" s="37"/>
      <c r="AJU53" s="37"/>
      <c r="AJV53" s="37"/>
      <c r="AJW53" s="37"/>
      <c r="AJX53" s="37"/>
      <c r="AJY53" s="37"/>
      <c r="AJZ53" s="37"/>
      <c r="AKA53" s="37"/>
      <c r="AKB53" s="37"/>
      <c r="AKC53" s="37"/>
      <c r="AKD53" s="37"/>
      <c r="AKE53" s="37"/>
      <c r="AKF53" s="37"/>
      <c r="AKG53" s="37"/>
      <c r="AKH53" s="37"/>
      <c r="AKI53" s="37"/>
      <c r="AKJ53" s="37"/>
      <c r="AKK53" s="37"/>
      <c r="AKL53" s="37"/>
      <c r="AKM53" s="37"/>
      <c r="AKN53" s="37"/>
      <c r="AKO53" s="37"/>
      <c r="AKP53" s="37"/>
      <c r="AKQ53" s="37"/>
      <c r="AKR53" s="37"/>
      <c r="AKS53" s="37"/>
      <c r="AKT53" s="37"/>
      <c r="AKU53" s="37"/>
      <c r="AKV53" s="37"/>
      <c r="AKW53" s="37"/>
      <c r="AKX53" s="37"/>
      <c r="AKY53" s="37"/>
      <c r="AKZ53" s="37"/>
      <c r="ALA53" s="37"/>
      <c r="ALB53" s="37"/>
      <c r="ALC53" s="37"/>
      <c r="ALD53" s="37"/>
      <c r="ALE53" s="37"/>
      <c r="ALF53" s="37"/>
      <c r="ALG53" s="37"/>
      <c r="ALH53" s="37"/>
      <c r="ALI53" s="37"/>
      <c r="ALJ53" s="37"/>
      <c r="ALK53" s="37"/>
      <c r="ALL53" s="37"/>
      <c r="ALM53" s="37"/>
      <c r="ALN53" s="37"/>
      <c r="ALO53" s="37"/>
      <c r="ALP53" s="37"/>
      <c r="ALQ53" s="37"/>
      <c r="ALR53" s="37"/>
      <c r="ALS53" s="37"/>
      <c r="ALT53" s="37"/>
      <c r="ALU53" s="37"/>
      <c r="ALV53" s="37"/>
      <c r="ALW53" s="37"/>
      <c r="ALX53" s="37"/>
      <c r="ALY53" s="37"/>
      <c r="ALZ53" s="37"/>
      <c r="AMA53" s="37"/>
      <c r="AMB53" s="37"/>
      <c r="AMC53" s="37"/>
      <c r="AMD53" s="37"/>
      <c r="AME53" s="37"/>
      <c r="AMF53" s="37"/>
      <c r="AMG53" s="37"/>
      <c r="AMH53" s="37"/>
      <c r="AMI53" s="37"/>
      <c r="AMJ53" s="37"/>
      <c r="AMK53" s="37"/>
      <c r="AML53" s="37"/>
      <c r="AMM53" s="37"/>
      <c r="AMN53" s="37"/>
      <c r="AMO53" s="37"/>
      <c r="AMP53" s="37"/>
      <c r="AMQ53" s="37"/>
      <c r="AMR53" s="37"/>
      <c r="AMS53" s="37"/>
      <c r="AMT53" s="37"/>
      <c r="AMU53" s="37"/>
      <c r="AMV53" s="37"/>
      <c r="AMW53" s="37"/>
      <c r="AMX53" s="37"/>
      <c r="AMY53" s="37"/>
      <c r="AMZ53" s="37"/>
      <c r="ANA53" s="37"/>
      <c r="ANB53" s="37"/>
      <c r="ANC53" s="37"/>
      <c r="AND53" s="37"/>
      <c r="ANE53" s="37"/>
      <c r="ANF53" s="37"/>
      <c r="ANG53" s="37"/>
      <c r="ANH53" s="37"/>
      <c r="ANI53" s="37"/>
      <c r="ANJ53" s="37"/>
      <c r="ANK53" s="37"/>
      <c r="ANL53" s="37"/>
      <c r="ANM53" s="37"/>
      <c r="ANN53" s="37"/>
      <c r="ANO53" s="37"/>
      <c r="ANP53" s="37"/>
      <c r="ANQ53" s="37"/>
      <c r="ANR53" s="37"/>
      <c r="ANS53" s="37"/>
      <c r="ANT53" s="37"/>
      <c r="ANU53" s="37"/>
      <c r="ANV53" s="37"/>
      <c r="ANW53" s="37"/>
      <c r="ANX53" s="37"/>
      <c r="ANY53" s="37"/>
      <c r="ANZ53" s="37"/>
      <c r="AOA53" s="37"/>
      <c r="AOB53" s="37"/>
      <c r="AOC53" s="37"/>
      <c r="AOD53" s="37"/>
      <c r="AOE53" s="37"/>
      <c r="AOF53" s="37"/>
      <c r="AOG53" s="37"/>
      <c r="AOH53" s="37"/>
      <c r="AOI53" s="37"/>
      <c r="AOJ53" s="37"/>
      <c r="AOK53" s="37"/>
      <c r="AOL53" s="37"/>
      <c r="AOM53" s="37"/>
      <c r="AON53" s="37"/>
      <c r="AOO53" s="37"/>
      <c r="AOP53" s="37"/>
      <c r="AOQ53" s="37"/>
      <c r="AOR53" s="37"/>
      <c r="AOS53" s="37"/>
      <c r="AOT53" s="37"/>
      <c r="AOU53" s="37"/>
      <c r="AOV53" s="37"/>
      <c r="AOW53" s="37"/>
      <c r="AOX53" s="37"/>
      <c r="AOY53" s="37"/>
      <c r="AOZ53" s="37"/>
      <c r="APA53" s="37"/>
      <c r="APB53" s="37"/>
      <c r="APC53" s="37"/>
      <c r="APD53" s="37"/>
      <c r="APE53" s="37"/>
      <c r="APF53" s="37"/>
      <c r="APG53" s="37"/>
      <c r="APH53" s="37"/>
      <c r="API53" s="37"/>
      <c r="APJ53" s="37"/>
      <c r="APK53" s="37"/>
      <c r="APL53" s="37"/>
      <c r="APM53" s="37"/>
      <c r="APN53" s="37"/>
      <c r="APO53" s="37"/>
      <c r="APP53" s="37"/>
      <c r="APQ53" s="37"/>
      <c r="APR53" s="37"/>
      <c r="APS53" s="37"/>
      <c r="APT53" s="37"/>
      <c r="APU53" s="37"/>
      <c r="APV53" s="37"/>
      <c r="APW53" s="37"/>
      <c r="APX53" s="37"/>
      <c r="APY53" s="37"/>
      <c r="APZ53" s="37"/>
      <c r="AQA53" s="37"/>
      <c r="AQB53" s="37"/>
      <c r="AQC53" s="37"/>
      <c r="AQD53" s="37"/>
      <c r="AQE53" s="37"/>
      <c r="AQF53" s="37"/>
      <c r="AQG53" s="37"/>
      <c r="AQH53" s="37"/>
      <c r="AQI53" s="37"/>
      <c r="AQJ53" s="37"/>
      <c r="AQK53" s="37"/>
      <c r="AQL53" s="37"/>
      <c r="AQM53" s="37"/>
      <c r="AQN53" s="37"/>
      <c r="AQO53" s="37"/>
      <c r="AQP53" s="37"/>
      <c r="AQQ53" s="37"/>
      <c r="AQR53" s="37"/>
      <c r="AQS53" s="37"/>
      <c r="AQT53" s="37"/>
      <c r="AQU53" s="37"/>
      <c r="AQV53" s="37"/>
      <c r="AQW53" s="37"/>
      <c r="AQX53" s="37"/>
      <c r="AQY53" s="37"/>
      <c r="AQZ53" s="37"/>
      <c r="ARA53" s="37"/>
      <c r="ARB53" s="37"/>
      <c r="ARC53" s="37"/>
      <c r="ARD53" s="37"/>
      <c r="ARE53" s="37"/>
      <c r="ARF53" s="37"/>
      <c r="ARG53" s="37"/>
      <c r="ARH53" s="37"/>
      <c r="ARI53" s="37"/>
      <c r="ARJ53" s="37"/>
      <c r="ARK53" s="37"/>
      <c r="ARL53" s="37"/>
      <c r="ARM53" s="37"/>
      <c r="ARN53" s="37"/>
      <c r="ARO53" s="37"/>
      <c r="ARP53" s="37"/>
      <c r="ARQ53" s="37"/>
      <c r="ARR53" s="37"/>
      <c r="ARS53" s="37"/>
      <c r="ART53" s="37"/>
      <c r="ARU53" s="37"/>
      <c r="ARV53" s="37"/>
      <c r="ARW53" s="37"/>
      <c r="ARX53" s="37"/>
      <c r="ARY53" s="37"/>
      <c r="ARZ53" s="37"/>
      <c r="ASA53" s="37"/>
      <c r="ASB53" s="37"/>
      <c r="ASC53" s="37"/>
      <c r="ASD53" s="37"/>
      <c r="ASE53" s="37"/>
      <c r="ASF53" s="37"/>
      <c r="ASG53" s="37"/>
      <c r="ASH53" s="37"/>
      <c r="ASI53" s="37"/>
      <c r="ASJ53" s="37"/>
      <c r="ASK53" s="37"/>
      <c r="ASL53" s="37"/>
      <c r="ASM53" s="37"/>
      <c r="ASN53" s="37"/>
      <c r="ASO53" s="37"/>
      <c r="ASP53" s="37"/>
      <c r="ASQ53" s="37"/>
      <c r="ASR53" s="37"/>
      <c r="ASS53" s="37"/>
      <c r="AST53" s="37"/>
      <c r="ASU53" s="37"/>
      <c r="ASV53" s="37"/>
      <c r="ASW53" s="37"/>
      <c r="ASX53" s="37"/>
      <c r="ASY53" s="37"/>
      <c r="ASZ53" s="37"/>
      <c r="ATA53" s="37"/>
      <c r="ATB53" s="37"/>
      <c r="ATC53" s="37"/>
      <c r="ATD53" s="37"/>
      <c r="ATE53" s="37"/>
      <c r="ATF53" s="37"/>
      <c r="ATG53" s="37"/>
      <c r="ATH53" s="37"/>
      <c r="ATI53" s="37"/>
      <c r="ATJ53" s="37"/>
      <c r="ATK53" s="37"/>
      <c r="ATL53" s="37"/>
      <c r="ATM53" s="37"/>
      <c r="ATN53" s="37"/>
      <c r="ATO53" s="37"/>
      <c r="ATP53" s="37"/>
      <c r="ATQ53" s="37"/>
      <c r="ATR53" s="37"/>
      <c r="ATS53" s="37"/>
      <c r="ATT53" s="37"/>
      <c r="ATU53" s="37"/>
      <c r="ATV53" s="37"/>
      <c r="ATW53" s="37"/>
      <c r="ATX53" s="37"/>
      <c r="ATY53" s="37"/>
      <c r="ATZ53" s="37"/>
      <c r="AUA53" s="37"/>
      <c r="AUB53" s="37"/>
      <c r="AUC53" s="37"/>
      <c r="AUD53" s="37"/>
      <c r="AUE53" s="37"/>
      <c r="AUF53" s="37"/>
      <c r="AUG53" s="37"/>
      <c r="AUH53" s="37"/>
      <c r="AUI53" s="37"/>
      <c r="AUJ53" s="37"/>
      <c r="AUK53" s="37"/>
      <c r="AUL53" s="37"/>
      <c r="AUM53" s="37"/>
      <c r="AUN53" s="37"/>
      <c r="AUO53" s="37"/>
      <c r="AUP53" s="37"/>
      <c r="AUQ53" s="37"/>
      <c r="AUR53" s="37"/>
      <c r="AUS53" s="37"/>
      <c r="AUT53" s="37"/>
      <c r="AUU53" s="37"/>
      <c r="AUV53" s="37"/>
      <c r="AUW53" s="37"/>
      <c r="AUX53" s="37"/>
      <c r="AUY53" s="37"/>
      <c r="AUZ53" s="37"/>
      <c r="AVA53" s="37"/>
      <c r="AVB53" s="37"/>
      <c r="AVC53" s="37"/>
      <c r="AVD53" s="37"/>
      <c r="AVE53" s="37"/>
      <c r="AVF53" s="37"/>
      <c r="AVG53" s="37"/>
      <c r="AVH53" s="37"/>
      <c r="AVI53" s="37"/>
      <c r="AVJ53" s="37"/>
      <c r="AVK53" s="37"/>
      <c r="AVL53" s="37"/>
      <c r="AVM53" s="37"/>
      <c r="AVN53" s="37"/>
      <c r="AVO53" s="37"/>
      <c r="AVP53" s="37"/>
      <c r="AVQ53" s="37"/>
      <c r="AVR53" s="37"/>
      <c r="AVS53" s="37"/>
      <c r="AVT53" s="37"/>
      <c r="AVU53" s="37"/>
      <c r="AVV53" s="37"/>
      <c r="AVW53" s="37"/>
      <c r="AVX53" s="37"/>
      <c r="AVY53" s="37"/>
      <c r="AVZ53" s="37"/>
      <c r="AWA53" s="37"/>
      <c r="AWB53" s="37"/>
      <c r="AWC53" s="37"/>
      <c r="AWD53" s="37"/>
      <c r="AWE53" s="37"/>
      <c r="AWF53" s="37"/>
      <c r="AWG53" s="37"/>
      <c r="AWH53" s="37"/>
      <c r="AWI53" s="37"/>
      <c r="AWJ53" s="37"/>
      <c r="AWK53" s="37"/>
      <c r="AWL53" s="37"/>
      <c r="AWM53" s="37"/>
      <c r="AWN53" s="37"/>
      <c r="AWO53" s="37"/>
      <c r="AWP53" s="37"/>
      <c r="AWQ53" s="37"/>
      <c r="AWR53" s="37"/>
      <c r="AWS53" s="37"/>
      <c r="AWT53" s="37"/>
      <c r="AWU53" s="37"/>
      <c r="AWV53" s="37"/>
      <c r="AWW53" s="37"/>
      <c r="AWX53" s="37"/>
      <c r="AWY53" s="37"/>
      <c r="AWZ53" s="37"/>
      <c r="AXA53" s="37"/>
      <c r="AXB53" s="37"/>
      <c r="AXC53" s="37"/>
      <c r="AXD53" s="37"/>
      <c r="AXE53" s="37"/>
      <c r="AXF53" s="37"/>
      <c r="AXG53" s="37"/>
      <c r="AXH53" s="37"/>
      <c r="AXI53" s="37"/>
      <c r="AXJ53" s="37"/>
      <c r="AXK53" s="37"/>
      <c r="AXL53" s="37"/>
      <c r="AXM53" s="37"/>
      <c r="AXN53" s="37"/>
    </row>
    <row r="54" spans="1:1314" s="15" customFormat="1" ht="13.8">
      <c r="A54" s="194"/>
      <c r="C54" s="42"/>
      <c r="D54" s="163"/>
      <c r="E54" s="159"/>
      <c r="F54" s="154"/>
      <c r="G54" s="154"/>
      <c r="H54" s="155">
        <f t="shared" si="31"/>
        <v>0</v>
      </c>
      <c r="I54" s="156"/>
      <c r="J54" s="155">
        <f t="shared" si="32"/>
        <v>0</v>
      </c>
      <c r="K54" s="161"/>
      <c r="L54" s="155">
        <f t="shared" si="33"/>
        <v>0</v>
      </c>
      <c r="M54" s="161"/>
      <c r="N54" s="162">
        <f t="shared" si="37"/>
        <v>0</v>
      </c>
      <c r="O54" s="158"/>
      <c r="P54" s="163"/>
      <c r="Q54" s="194"/>
      <c r="S54" s="37"/>
      <c r="T54" s="37"/>
      <c r="U54" s="37"/>
      <c r="V54" s="37"/>
      <c r="W54" s="37"/>
      <c r="X54" s="37"/>
      <c r="Y54" s="37"/>
      <c r="Z54" s="37"/>
      <c r="AA54" s="37"/>
      <c r="AB54" s="36">
        <f t="shared" si="28"/>
        <v>0</v>
      </c>
      <c r="AC54" s="35">
        <f t="shared" si="34"/>
        <v>0</v>
      </c>
      <c r="AD54" s="35">
        <f t="shared" si="35"/>
        <v>0</v>
      </c>
      <c r="AE54" s="35">
        <f t="shared" si="29"/>
        <v>0</v>
      </c>
      <c r="AF54" s="35">
        <f t="shared" si="36"/>
        <v>0</v>
      </c>
      <c r="AG54" s="35">
        <f>IF('Interactive Analysis Tool'!$C$27="X",0,'Session Reconciliation Summary'!H54*0.005)</f>
        <v>0</v>
      </c>
      <c r="AH54" s="35">
        <f t="shared" si="30"/>
        <v>0</v>
      </c>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c r="IX54" s="37"/>
      <c r="IY54" s="37"/>
      <c r="IZ54" s="37"/>
      <c r="JA54" s="37"/>
      <c r="JB54" s="37"/>
      <c r="JC54" s="37"/>
      <c r="JD54" s="37"/>
      <c r="JE54" s="37"/>
      <c r="JF54" s="37"/>
      <c r="JG54" s="37"/>
      <c r="JH54" s="37"/>
      <c r="JI54" s="37"/>
      <c r="JJ54" s="37"/>
      <c r="JK54" s="37"/>
      <c r="JL54" s="37"/>
      <c r="JM54" s="37"/>
      <c r="JN54" s="37"/>
      <c r="JO54" s="37"/>
      <c r="JP54" s="37"/>
      <c r="JQ54" s="37"/>
      <c r="JR54" s="37"/>
      <c r="JS54" s="37"/>
      <c r="JT54" s="37"/>
      <c r="JU54" s="37"/>
      <c r="JV54" s="37"/>
      <c r="JW54" s="37"/>
      <c r="JX54" s="37"/>
      <c r="JY54" s="37"/>
      <c r="JZ54" s="37"/>
      <c r="KA54" s="37"/>
      <c r="KB54" s="37"/>
      <c r="KC54" s="37"/>
      <c r="KD54" s="37"/>
      <c r="KE54" s="37"/>
      <c r="KF54" s="37"/>
      <c r="KG54" s="37"/>
      <c r="KH54" s="37"/>
      <c r="KI54" s="37"/>
      <c r="KJ54" s="37"/>
      <c r="KK54" s="37"/>
      <c r="KL54" s="37"/>
      <c r="KM54" s="37"/>
      <c r="KN54" s="37"/>
      <c r="KO54" s="37"/>
      <c r="KP54" s="37"/>
      <c r="KQ54" s="37"/>
      <c r="KR54" s="37"/>
      <c r="KS54" s="37"/>
      <c r="KT54" s="37"/>
      <c r="KU54" s="37"/>
      <c r="KV54" s="37"/>
      <c r="KW54" s="37"/>
      <c r="KX54" s="37"/>
      <c r="KY54" s="37"/>
      <c r="KZ54" s="37"/>
      <c r="LA54" s="37"/>
      <c r="LB54" s="37"/>
      <c r="LC54" s="37"/>
      <c r="LD54" s="37"/>
      <c r="LE54" s="37"/>
      <c r="LF54" s="37"/>
      <c r="LG54" s="37"/>
      <c r="LH54" s="37"/>
      <c r="LI54" s="37"/>
      <c r="LJ54" s="37"/>
      <c r="LK54" s="37"/>
      <c r="LL54" s="37"/>
      <c r="LM54" s="37"/>
      <c r="LN54" s="37"/>
      <c r="LO54" s="37"/>
      <c r="LP54" s="37"/>
      <c r="LQ54" s="37"/>
      <c r="LR54" s="37"/>
      <c r="LS54" s="37"/>
      <c r="LT54" s="37"/>
      <c r="LU54" s="37"/>
      <c r="LV54" s="37"/>
      <c r="LW54" s="37"/>
      <c r="LX54" s="37"/>
      <c r="LY54" s="37"/>
      <c r="LZ54" s="37"/>
      <c r="MA54" s="37"/>
      <c r="MB54" s="37"/>
      <c r="MC54" s="37"/>
      <c r="MD54" s="37"/>
      <c r="ME54" s="37"/>
      <c r="MF54" s="37"/>
      <c r="MG54" s="37"/>
      <c r="MH54" s="37"/>
      <c r="MI54" s="37"/>
      <c r="MJ54" s="37"/>
      <c r="MK54" s="37"/>
      <c r="ML54" s="37"/>
      <c r="MM54" s="37"/>
      <c r="MN54" s="37"/>
      <c r="MO54" s="37"/>
      <c r="MP54" s="37"/>
      <c r="MQ54" s="37"/>
      <c r="MR54" s="37"/>
      <c r="MS54" s="37"/>
      <c r="MT54" s="37"/>
      <c r="MU54" s="37"/>
      <c r="MV54" s="37"/>
      <c r="MW54" s="37"/>
      <c r="MX54" s="37"/>
      <c r="MY54" s="37"/>
      <c r="MZ54" s="37"/>
      <c r="NA54" s="37"/>
      <c r="NB54" s="37"/>
      <c r="NC54" s="37"/>
      <c r="ND54" s="37"/>
      <c r="NE54" s="37"/>
      <c r="NF54" s="37"/>
      <c r="NG54" s="37"/>
      <c r="NH54" s="37"/>
      <c r="NI54" s="37"/>
      <c r="NJ54" s="37"/>
      <c r="NK54" s="37"/>
      <c r="NL54" s="37"/>
      <c r="NM54" s="37"/>
      <c r="NN54" s="37"/>
      <c r="NO54" s="37"/>
      <c r="NP54" s="37"/>
      <c r="NQ54" s="37"/>
      <c r="NR54" s="37"/>
      <c r="NS54" s="37"/>
      <c r="NT54" s="37"/>
      <c r="NU54" s="37"/>
      <c r="NV54" s="37"/>
      <c r="NW54" s="37"/>
      <c r="NX54" s="37"/>
      <c r="NY54" s="37"/>
      <c r="NZ54" s="37"/>
      <c r="OA54" s="37"/>
      <c r="OB54" s="37"/>
      <c r="OC54" s="37"/>
      <c r="OD54" s="37"/>
      <c r="OE54" s="37"/>
      <c r="OF54" s="37"/>
      <c r="OG54" s="37"/>
      <c r="OH54" s="37"/>
      <c r="OI54" s="37"/>
      <c r="OJ54" s="37"/>
      <c r="OK54" s="37"/>
      <c r="OL54" s="37"/>
      <c r="OM54" s="37"/>
      <c r="ON54" s="37"/>
      <c r="OO54" s="37"/>
      <c r="OP54" s="37"/>
      <c r="OQ54" s="37"/>
      <c r="OR54" s="37"/>
      <c r="OS54" s="37"/>
      <c r="OT54" s="37"/>
      <c r="OU54" s="37"/>
      <c r="OV54" s="37"/>
      <c r="OW54" s="37"/>
      <c r="OX54" s="37"/>
      <c r="OY54" s="37"/>
      <c r="OZ54" s="37"/>
      <c r="PA54" s="37"/>
      <c r="PB54" s="37"/>
      <c r="PC54" s="37"/>
      <c r="PD54" s="37"/>
      <c r="PE54" s="37"/>
      <c r="PF54" s="37"/>
      <c r="PG54" s="37"/>
      <c r="PH54" s="37"/>
      <c r="PI54" s="37"/>
      <c r="PJ54" s="37"/>
      <c r="PK54" s="37"/>
      <c r="PL54" s="37"/>
      <c r="PM54" s="37"/>
      <c r="PN54" s="37"/>
      <c r="PO54" s="37"/>
      <c r="PP54" s="37"/>
      <c r="PQ54" s="37"/>
      <c r="PR54" s="37"/>
      <c r="PS54" s="37"/>
      <c r="PT54" s="37"/>
      <c r="PU54" s="37"/>
      <c r="PV54" s="37"/>
      <c r="PW54" s="37"/>
      <c r="PX54" s="37"/>
      <c r="PY54" s="37"/>
      <c r="PZ54" s="37"/>
      <c r="QA54" s="37"/>
      <c r="QB54" s="37"/>
      <c r="QC54" s="37"/>
      <c r="QD54" s="37"/>
      <c r="QE54" s="37"/>
      <c r="QF54" s="37"/>
      <c r="QG54" s="37"/>
      <c r="QH54" s="37"/>
      <c r="QI54" s="37"/>
      <c r="QJ54" s="37"/>
      <c r="QK54" s="37"/>
      <c r="QL54" s="37"/>
      <c r="QM54" s="37"/>
      <c r="QN54" s="37"/>
      <c r="QO54" s="37"/>
      <c r="QP54" s="37"/>
      <c r="QQ54" s="37"/>
      <c r="QR54" s="37"/>
      <c r="QS54" s="37"/>
      <c r="QT54" s="37"/>
      <c r="QU54" s="37"/>
      <c r="QV54" s="37"/>
      <c r="QW54" s="37"/>
      <c r="QX54" s="37"/>
      <c r="QY54" s="37"/>
      <c r="QZ54" s="37"/>
      <c r="RA54" s="37"/>
      <c r="RB54" s="37"/>
      <c r="RC54" s="37"/>
      <c r="RD54" s="37"/>
      <c r="RE54" s="37"/>
      <c r="RF54" s="37"/>
      <c r="RG54" s="37"/>
      <c r="RH54" s="37"/>
      <c r="RI54" s="37"/>
      <c r="RJ54" s="37"/>
      <c r="RK54" s="37"/>
      <c r="RL54" s="37"/>
      <c r="RM54" s="37"/>
      <c r="RN54" s="37"/>
      <c r="RO54" s="37"/>
      <c r="RP54" s="37"/>
      <c r="RQ54" s="37"/>
      <c r="RR54" s="37"/>
      <c r="RS54" s="37"/>
      <c r="RT54" s="37"/>
      <c r="RU54" s="37"/>
      <c r="RV54" s="37"/>
      <c r="RW54" s="37"/>
      <c r="RX54" s="37"/>
      <c r="RY54" s="37"/>
      <c r="RZ54" s="37"/>
      <c r="SA54" s="37"/>
      <c r="SB54" s="37"/>
      <c r="SC54" s="37"/>
      <c r="SD54" s="37"/>
      <c r="SE54" s="37"/>
      <c r="SF54" s="37"/>
      <c r="SG54" s="37"/>
      <c r="SH54" s="37"/>
      <c r="SI54" s="37"/>
      <c r="SJ54" s="37"/>
      <c r="SK54" s="37"/>
      <c r="SL54" s="37"/>
      <c r="SM54" s="37"/>
      <c r="SN54" s="37"/>
      <c r="SO54" s="37"/>
      <c r="SP54" s="37"/>
      <c r="SQ54" s="37"/>
      <c r="SR54" s="37"/>
      <c r="SS54" s="37"/>
      <c r="ST54" s="37"/>
      <c r="SU54" s="37"/>
      <c r="SV54" s="37"/>
      <c r="SW54" s="37"/>
      <c r="SX54" s="37"/>
      <c r="SY54" s="37"/>
      <c r="SZ54" s="37"/>
      <c r="TA54" s="37"/>
      <c r="TB54" s="37"/>
      <c r="TC54" s="37"/>
      <c r="TD54" s="37"/>
      <c r="TE54" s="37"/>
      <c r="TF54" s="37"/>
      <c r="TG54" s="37"/>
      <c r="TH54" s="37"/>
      <c r="TI54" s="37"/>
      <c r="TJ54" s="37"/>
      <c r="TK54" s="37"/>
      <c r="TL54" s="37"/>
      <c r="TM54" s="37"/>
      <c r="TN54" s="37"/>
      <c r="TO54" s="37"/>
      <c r="TP54" s="37"/>
      <c r="TQ54" s="37"/>
      <c r="TR54" s="37"/>
      <c r="TS54" s="37"/>
      <c r="TT54" s="37"/>
      <c r="TU54" s="37"/>
      <c r="TV54" s="37"/>
      <c r="TW54" s="37"/>
      <c r="TX54" s="37"/>
      <c r="TY54" s="37"/>
      <c r="TZ54" s="37"/>
      <c r="UA54" s="37"/>
      <c r="UB54" s="37"/>
      <c r="UC54" s="37"/>
      <c r="UD54" s="37"/>
      <c r="UE54" s="37"/>
      <c r="UF54" s="37"/>
      <c r="UG54" s="37"/>
      <c r="UH54" s="37"/>
      <c r="UI54" s="37"/>
      <c r="UJ54" s="37"/>
      <c r="UK54" s="37"/>
      <c r="UL54" s="37"/>
      <c r="UM54" s="37"/>
      <c r="UN54" s="37"/>
      <c r="UO54" s="37"/>
      <c r="UP54" s="37"/>
      <c r="UQ54" s="37"/>
      <c r="UR54" s="37"/>
      <c r="US54" s="37"/>
      <c r="UT54" s="37"/>
      <c r="UU54" s="37"/>
      <c r="UV54" s="37"/>
      <c r="UW54" s="37"/>
      <c r="UX54" s="37"/>
      <c r="UY54" s="37"/>
      <c r="UZ54" s="37"/>
      <c r="VA54" s="37"/>
      <c r="VB54" s="37"/>
      <c r="VC54" s="37"/>
      <c r="VD54" s="37"/>
      <c r="VE54" s="37"/>
      <c r="VF54" s="37"/>
      <c r="VG54" s="37"/>
      <c r="VH54" s="37"/>
      <c r="VI54" s="37"/>
      <c r="VJ54" s="37"/>
      <c r="VK54" s="37"/>
      <c r="VL54" s="37"/>
      <c r="VM54" s="37"/>
      <c r="VN54" s="37"/>
      <c r="VO54" s="37"/>
      <c r="VP54" s="37"/>
      <c r="VQ54" s="37"/>
      <c r="VR54" s="37"/>
      <c r="VS54" s="37"/>
      <c r="VT54" s="37"/>
      <c r="VU54" s="37"/>
      <c r="VV54" s="37"/>
      <c r="VW54" s="37"/>
      <c r="VX54" s="37"/>
      <c r="VY54" s="37"/>
      <c r="VZ54" s="37"/>
      <c r="WA54" s="37"/>
      <c r="WB54" s="37"/>
      <c r="WC54" s="37"/>
      <c r="WD54" s="37"/>
      <c r="WE54" s="37"/>
      <c r="WF54" s="37"/>
      <c r="WG54" s="37"/>
      <c r="WH54" s="37"/>
      <c r="WI54" s="37"/>
      <c r="WJ54" s="37"/>
      <c r="WK54" s="37"/>
      <c r="WL54" s="37"/>
      <c r="WM54" s="37"/>
      <c r="WN54" s="37"/>
      <c r="WO54" s="37"/>
      <c r="WP54" s="37"/>
      <c r="WQ54" s="37"/>
      <c r="WR54" s="37"/>
      <c r="WS54" s="37"/>
      <c r="WT54" s="37"/>
      <c r="WU54" s="37"/>
      <c r="WV54" s="37"/>
      <c r="WW54" s="37"/>
      <c r="WX54" s="37"/>
      <c r="WY54" s="37"/>
      <c r="WZ54" s="37"/>
      <c r="XA54" s="37"/>
      <c r="XB54" s="37"/>
      <c r="XC54" s="37"/>
      <c r="XD54" s="37"/>
      <c r="XE54" s="37"/>
      <c r="XF54" s="37"/>
      <c r="XG54" s="37"/>
      <c r="XH54" s="37"/>
      <c r="XI54" s="37"/>
      <c r="XJ54" s="37"/>
      <c r="XK54" s="37"/>
      <c r="XL54" s="37"/>
      <c r="XM54" s="37"/>
      <c r="XN54" s="37"/>
      <c r="XO54" s="37"/>
      <c r="XP54" s="37"/>
      <c r="XQ54" s="37"/>
      <c r="XR54" s="37"/>
      <c r="XS54" s="37"/>
      <c r="XT54" s="37"/>
      <c r="XU54" s="37"/>
      <c r="XV54" s="37"/>
      <c r="XW54" s="37"/>
      <c r="XX54" s="37"/>
      <c r="XY54" s="37"/>
      <c r="XZ54" s="37"/>
      <c r="YA54" s="37"/>
      <c r="YB54" s="37"/>
      <c r="YC54" s="37"/>
      <c r="YD54" s="37"/>
      <c r="YE54" s="37"/>
      <c r="YF54" s="37"/>
      <c r="YG54" s="37"/>
      <c r="YH54" s="37"/>
      <c r="YI54" s="37"/>
      <c r="YJ54" s="37"/>
      <c r="YK54" s="37"/>
      <c r="YL54" s="37"/>
      <c r="YM54" s="37"/>
      <c r="YN54" s="37"/>
      <c r="YO54" s="37"/>
      <c r="YP54" s="37"/>
      <c r="YQ54" s="37"/>
      <c r="YR54" s="37"/>
      <c r="YS54" s="37"/>
      <c r="YT54" s="37"/>
      <c r="YU54" s="37"/>
      <c r="YV54" s="37"/>
      <c r="YW54" s="37"/>
      <c r="YX54" s="37"/>
      <c r="YY54" s="37"/>
      <c r="YZ54" s="37"/>
      <c r="ZA54" s="37"/>
      <c r="ZB54" s="37"/>
      <c r="ZC54" s="37"/>
      <c r="ZD54" s="37"/>
      <c r="ZE54" s="37"/>
      <c r="ZF54" s="37"/>
      <c r="ZG54" s="37"/>
      <c r="ZH54" s="37"/>
      <c r="ZI54" s="37"/>
      <c r="ZJ54" s="37"/>
      <c r="ZK54" s="37"/>
      <c r="ZL54" s="37"/>
      <c r="ZM54" s="37"/>
      <c r="ZN54" s="37"/>
      <c r="ZO54" s="37"/>
      <c r="ZP54" s="37"/>
      <c r="ZQ54" s="37"/>
      <c r="ZR54" s="37"/>
      <c r="ZS54" s="37"/>
      <c r="ZT54" s="37"/>
      <c r="ZU54" s="37"/>
      <c r="ZV54" s="37"/>
      <c r="ZW54" s="37"/>
      <c r="ZX54" s="37"/>
      <c r="ZY54" s="37"/>
      <c r="ZZ54" s="37"/>
      <c r="AAA54" s="37"/>
      <c r="AAB54" s="37"/>
      <c r="AAC54" s="37"/>
      <c r="AAD54" s="37"/>
      <c r="AAE54" s="37"/>
      <c r="AAF54" s="37"/>
      <c r="AAG54" s="37"/>
      <c r="AAH54" s="37"/>
      <c r="AAI54" s="37"/>
      <c r="AAJ54" s="37"/>
      <c r="AAK54" s="37"/>
      <c r="AAL54" s="37"/>
      <c r="AAM54" s="37"/>
      <c r="AAN54" s="37"/>
      <c r="AAO54" s="37"/>
      <c r="AAP54" s="37"/>
      <c r="AAQ54" s="37"/>
      <c r="AAR54" s="37"/>
      <c r="AAS54" s="37"/>
      <c r="AAT54" s="37"/>
      <c r="AAU54" s="37"/>
      <c r="AAV54" s="37"/>
      <c r="AAW54" s="37"/>
      <c r="AAX54" s="37"/>
      <c r="AAY54" s="37"/>
      <c r="AAZ54" s="37"/>
      <c r="ABA54" s="37"/>
      <c r="ABB54" s="37"/>
      <c r="ABC54" s="37"/>
      <c r="ABD54" s="37"/>
      <c r="ABE54" s="37"/>
      <c r="ABF54" s="37"/>
      <c r="ABG54" s="37"/>
      <c r="ABH54" s="37"/>
      <c r="ABI54" s="37"/>
      <c r="ABJ54" s="37"/>
      <c r="ABK54" s="37"/>
      <c r="ABL54" s="37"/>
      <c r="ABM54" s="37"/>
      <c r="ABN54" s="37"/>
      <c r="ABO54" s="37"/>
      <c r="ABP54" s="37"/>
      <c r="ABQ54" s="37"/>
      <c r="ABR54" s="37"/>
      <c r="ABS54" s="37"/>
      <c r="ABT54" s="37"/>
      <c r="ABU54" s="37"/>
      <c r="ABV54" s="37"/>
      <c r="ABW54" s="37"/>
      <c r="ABX54" s="37"/>
      <c r="ABY54" s="37"/>
      <c r="ABZ54" s="37"/>
      <c r="ACA54" s="37"/>
      <c r="ACB54" s="37"/>
      <c r="ACC54" s="37"/>
      <c r="ACD54" s="37"/>
      <c r="ACE54" s="37"/>
      <c r="ACF54" s="37"/>
      <c r="ACG54" s="37"/>
      <c r="ACH54" s="37"/>
      <c r="ACI54" s="37"/>
      <c r="ACJ54" s="37"/>
      <c r="ACK54" s="37"/>
      <c r="ACL54" s="37"/>
      <c r="ACM54" s="37"/>
      <c r="ACN54" s="37"/>
      <c r="ACO54" s="37"/>
      <c r="ACP54" s="37"/>
      <c r="ACQ54" s="37"/>
      <c r="ACR54" s="37"/>
      <c r="ACS54" s="37"/>
      <c r="ACT54" s="37"/>
      <c r="ACU54" s="37"/>
      <c r="ACV54" s="37"/>
      <c r="ACW54" s="37"/>
      <c r="ACX54" s="37"/>
      <c r="ACY54" s="37"/>
      <c r="ACZ54" s="37"/>
      <c r="ADA54" s="37"/>
      <c r="ADB54" s="37"/>
      <c r="ADC54" s="37"/>
      <c r="ADD54" s="37"/>
      <c r="ADE54" s="37"/>
      <c r="ADF54" s="37"/>
      <c r="ADG54" s="37"/>
      <c r="ADH54" s="37"/>
      <c r="ADI54" s="37"/>
      <c r="ADJ54" s="37"/>
      <c r="ADK54" s="37"/>
      <c r="ADL54" s="37"/>
      <c r="ADM54" s="37"/>
      <c r="ADN54" s="37"/>
      <c r="ADO54" s="37"/>
      <c r="ADP54" s="37"/>
      <c r="ADQ54" s="37"/>
      <c r="ADR54" s="37"/>
      <c r="ADS54" s="37"/>
      <c r="ADT54" s="37"/>
      <c r="ADU54" s="37"/>
      <c r="ADV54" s="37"/>
      <c r="ADW54" s="37"/>
      <c r="ADX54" s="37"/>
      <c r="ADY54" s="37"/>
      <c r="ADZ54" s="37"/>
      <c r="AEA54" s="37"/>
      <c r="AEB54" s="37"/>
      <c r="AEC54" s="37"/>
      <c r="AED54" s="37"/>
      <c r="AEE54" s="37"/>
      <c r="AEF54" s="37"/>
      <c r="AEG54" s="37"/>
      <c r="AEH54" s="37"/>
      <c r="AEI54" s="37"/>
      <c r="AEJ54" s="37"/>
      <c r="AEK54" s="37"/>
      <c r="AEL54" s="37"/>
      <c r="AEM54" s="37"/>
      <c r="AEN54" s="37"/>
      <c r="AEO54" s="37"/>
      <c r="AEP54" s="37"/>
      <c r="AEQ54" s="37"/>
      <c r="AER54" s="37"/>
      <c r="AES54" s="37"/>
      <c r="AET54" s="37"/>
      <c r="AEU54" s="37"/>
      <c r="AEV54" s="37"/>
      <c r="AEW54" s="37"/>
      <c r="AEX54" s="37"/>
      <c r="AEY54" s="37"/>
      <c r="AEZ54" s="37"/>
      <c r="AFA54" s="37"/>
      <c r="AFB54" s="37"/>
      <c r="AFC54" s="37"/>
      <c r="AFD54" s="37"/>
      <c r="AFE54" s="37"/>
      <c r="AFF54" s="37"/>
      <c r="AFG54" s="37"/>
      <c r="AFH54" s="37"/>
      <c r="AFI54" s="37"/>
      <c r="AFJ54" s="37"/>
      <c r="AFK54" s="37"/>
      <c r="AFL54" s="37"/>
      <c r="AFM54" s="37"/>
      <c r="AFN54" s="37"/>
      <c r="AFO54" s="37"/>
      <c r="AFP54" s="37"/>
      <c r="AFQ54" s="37"/>
      <c r="AFR54" s="37"/>
      <c r="AFS54" s="37"/>
      <c r="AFT54" s="37"/>
      <c r="AFU54" s="37"/>
      <c r="AFV54" s="37"/>
      <c r="AFW54" s="37"/>
      <c r="AFX54" s="37"/>
      <c r="AFY54" s="37"/>
      <c r="AFZ54" s="37"/>
      <c r="AGA54" s="37"/>
      <c r="AGB54" s="37"/>
      <c r="AGC54" s="37"/>
      <c r="AGD54" s="37"/>
      <c r="AGE54" s="37"/>
      <c r="AGF54" s="37"/>
      <c r="AGG54" s="37"/>
      <c r="AGH54" s="37"/>
      <c r="AGI54" s="37"/>
      <c r="AGJ54" s="37"/>
      <c r="AGK54" s="37"/>
      <c r="AGL54" s="37"/>
      <c r="AGM54" s="37"/>
      <c r="AGN54" s="37"/>
      <c r="AGO54" s="37"/>
      <c r="AGP54" s="37"/>
      <c r="AGQ54" s="37"/>
      <c r="AGR54" s="37"/>
      <c r="AGS54" s="37"/>
      <c r="AGT54" s="37"/>
      <c r="AGU54" s="37"/>
      <c r="AGV54" s="37"/>
      <c r="AGW54" s="37"/>
      <c r="AGX54" s="37"/>
      <c r="AGY54" s="37"/>
      <c r="AGZ54" s="37"/>
      <c r="AHA54" s="37"/>
      <c r="AHB54" s="37"/>
      <c r="AHC54" s="37"/>
      <c r="AHD54" s="37"/>
      <c r="AHE54" s="37"/>
      <c r="AHF54" s="37"/>
      <c r="AHG54" s="37"/>
      <c r="AHH54" s="37"/>
      <c r="AHI54" s="37"/>
      <c r="AHJ54" s="37"/>
      <c r="AHK54" s="37"/>
      <c r="AHL54" s="37"/>
      <c r="AHM54" s="37"/>
      <c r="AHN54" s="37"/>
      <c r="AHO54" s="37"/>
      <c r="AHP54" s="37"/>
      <c r="AHQ54" s="37"/>
      <c r="AHR54" s="37"/>
      <c r="AHS54" s="37"/>
      <c r="AHT54" s="37"/>
      <c r="AHU54" s="37"/>
      <c r="AHV54" s="37"/>
      <c r="AHW54" s="37"/>
      <c r="AHX54" s="37"/>
      <c r="AHY54" s="37"/>
      <c r="AHZ54" s="37"/>
      <c r="AIA54" s="37"/>
      <c r="AIB54" s="37"/>
      <c r="AIC54" s="37"/>
      <c r="AID54" s="37"/>
      <c r="AIE54" s="37"/>
      <c r="AIF54" s="37"/>
      <c r="AIG54" s="37"/>
      <c r="AIH54" s="37"/>
      <c r="AII54" s="37"/>
      <c r="AIJ54" s="37"/>
      <c r="AIK54" s="37"/>
      <c r="AIL54" s="37"/>
      <c r="AIM54" s="37"/>
      <c r="AIN54" s="37"/>
      <c r="AIO54" s="37"/>
      <c r="AIP54" s="37"/>
      <c r="AIQ54" s="37"/>
      <c r="AIR54" s="37"/>
      <c r="AIS54" s="37"/>
      <c r="AIT54" s="37"/>
      <c r="AIU54" s="37"/>
      <c r="AIV54" s="37"/>
      <c r="AIW54" s="37"/>
      <c r="AIX54" s="37"/>
      <c r="AIY54" s="37"/>
      <c r="AIZ54" s="37"/>
      <c r="AJA54" s="37"/>
      <c r="AJB54" s="37"/>
      <c r="AJC54" s="37"/>
      <c r="AJD54" s="37"/>
      <c r="AJE54" s="37"/>
      <c r="AJF54" s="37"/>
      <c r="AJG54" s="37"/>
      <c r="AJH54" s="37"/>
      <c r="AJI54" s="37"/>
      <c r="AJJ54" s="37"/>
      <c r="AJK54" s="37"/>
      <c r="AJL54" s="37"/>
      <c r="AJM54" s="37"/>
      <c r="AJN54" s="37"/>
      <c r="AJO54" s="37"/>
      <c r="AJP54" s="37"/>
      <c r="AJQ54" s="37"/>
      <c r="AJR54" s="37"/>
      <c r="AJS54" s="37"/>
      <c r="AJT54" s="37"/>
      <c r="AJU54" s="37"/>
      <c r="AJV54" s="37"/>
      <c r="AJW54" s="37"/>
      <c r="AJX54" s="37"/>
      <c r="AJY54" s="37"/>
      <c r="AJZ54" s="37"/>
      <c r="AKA54" s="37"/>
      <c r="AKB54" s="37"/>
      <c r="AKC54" s="37"/>
      <c r="AKD54" s="37"/>
      <c r="AKE54" s="37"/>
      <c r="AKF54" s="37"/>
      <c r="AKG54" s="37"/>
      <c r="AKH54" s="37"/>
      <c r="AKI54" s="37"/>
      <c r="AKJ54" s="37"/>
      <c r="AKK54" s="37"/>
      <c r="AKL54" s="37"/>
      <c r="AKM54" s="37"/>
      <c r="AKN54" s="37"/>
      <c r="AKO54" s="37"/>
      <c r="AKP54" s="37"/>
      <c r="AKQ54" s="37"/>
      <c r="AKR54" s="37"/>
      <c r="AKS54" s="37"/>
      <c r="AKT54" s="37"/>
      <c r="AKU54" s="37"/>
      <c r="AKV54" s="37"/>
      <c r="AKW54" s="37"/>
      <c r="AKX54" s="37"/>
      <c r="AKY54" s="37"/>
      <c r="AKZ54" s="37"/>
      <c r="ALA54" s="37"/>
      <c r="ALB54" s="37"/>
      <c r="ALC54" s="37"/>
      <c r="ALD54" s="37"/>
      <c r="ALE54" s="37"/>
      <c r="ALF54" s="37"/>
      <c r="ALG54" s="37"/>
      <c r="ALH54" s="37"/>
      <c r="ALI54" s="37"/>
      <c r="ALJ54" s="37"/>
      <c r="ALK54" s="37"/>
      <c r="ALL54" s="37"/>
      <c r="ALM54" s="37"/>
      <c r="ALN54" s="37"/>
      <c r="ALO54" s="37"/>
      <c r="ALP54" s="37"/>
      <c r="ALQ54" s="37"/>
      <c r="ALR54" s="37"/>
      <c r="ALS54" s="37"/>
      <c r="ALT54" s="37"/>
      <c r="ALU54" s="37"/>
      <c r="ALV54" s="37"/>
      <c r="ALW54" s="37"/>
      <c r="ALX54" s="37"/>
      <c r="ALY54" s="37"/>
      <c r="ALZ54" s="37"/>
      <c r="AMA54" s="37"/>
      <c r="AMB54" s="37"/>
      <c r="AMC54" s="37"/>
      <c r="AMD54" s="37"/>
      <c r="AME54" s="37"/>
      <c r="AMF54" s="37"/>
      <c r="AMG54" s="37"/>
      <c r="AMH54" s="37"/>
      <c r="AMI54" s="37"/>
      <c r="AMJ54" s="37"/>
      <c r="AMK54" s="37"/>
      <c r="AML54" s="37"/>
      <c r="AMM54" s="37"/>
      <c r="AMN54" s="37"/>
      <c r="AMO54" s="37"/>
      <c r="AMP54" s="37"/>
      <c r="AMQ54" s="37"/>
      <c r="AMR54" s="37"/>
      <c r="AMS54" s="37"/>
      <c r="AMT54" s="37"/>
      <c r="AMU54" s="37"/>
      <c r="AMV54" s="37"/>
      <c r="AMW54" s="37"/>
      <c r="AMX54" s="37"/>
      <c r="AMY54" s="37"/>
      <c r="AMZ54" s="37"/>
      <c r="ANA54" s="37"/>
      <c r="ANB54" s="37"/>
      <c r="ANC54" s="37"/>
      <c r="AND54" s="37"/>
      <c r="ANE54" s="37"/>
      <c r="ANF54" s="37"/>
      <c r="ANG54" s="37"/>
      <c r="ANH54" s="37"/>
      <c r="ANI54" s="37"/>
      <c r="ANJ54" s="37"/>
      <c r="ANK54" s="37"/>
      <c r="ANL54" s="37"/>
      <c r="ANM54" s="37"/>
      <c r="ANN54" s="37"/>
      <c r="ANO54" s="37"/>
      <c r="ANP54" s="37"/>
      <c r="ANQ54" s="37"/>
      <c r="ANR54" s="37"/>
      <c r="ANS54" s="37"/>
      <c r="ANT54" s="37"/>
      <c r="ANU54" s="37"/>
      <c r="ANV54" s="37"/>
      <c r="ANW54" s="37"/>
      <c r="ANX54" s="37"/>
      <c r="ANY54" s="37"/>
      <c r="ANZ54" s="37"/>
      <c r="AOA54" s="37"/>
      <c r="AOB54" s="37"/>
      <c r="AOC54" s="37"/>
      <c r="AOD54" s="37"/>
      <c r="AOE54" s="37"/>
      <c r="AOF54" s="37"/>
      <c r="AOG54" s="37"/>
      <c r="AOH54" s="37"/>
      <c r="AOI54" s="37"/>
      <c r="AOJ54" s="37"/>
      <c r="AOK54" s="37"/>
      <c r="AOL54" s="37"/>
      <c r="AOM54" s="37"/>
      <c r="AON54" s="37"/>
      <c r="AOO54" s="37"/>
      <c r="AOP54" s="37"/>
      <c r="AOQ54" s="37"/>
      <c r="AOR54" s="37"/>
      <c r="AOS54" s="37"/>
      <c r="AOT54" s="37"/>
      <c r="AOU54" s="37"/>
      <c r="AOV54" s="37"/>
      <c r="AOW54" s="37"/>
      <c r="AOX54" s="37"/>
      <c r="AOY54" s="37"/>
      <c r="AOZ54" s="37"/>
      <c r="APA54" s="37"/>
      <c r="APB54" s="37"/>
      <c r="APC54" s="37"/>
      <c r="APD54" s="37"/>
      <c r="APE54" s="37"/>
      <c r="APF54" s="37"/>
      <c r="APG54" s="37"/>
      <c r="APH54" s="37"/>
      <c r="API54" s="37"/>
      <c r="APJ54" s="37"/>
      <c r="APK54" s="37"/>
      <c r="APL54" s="37"/>
      <c r="APM54" s="37"/>
      <c r="APN54" s="37"/>
      <c r="APO54" s="37"/>
      <c r="APP54" s="37"/>
      <c r="APQ54" s="37"/>
      <c r="APR54" s="37"/>
      <c r="APS54" s="37"/>
      <c r="APT54" s="37"/>
      <c r="APU54" s="37"/>
      <c r="APV54" s="37"/>
      <c r="APW54" s="37"/>
      <c r="APX54" s="37"/>
      <c r="APY54" s="37"/>
      <c r="APZ54" s="37"/>
      <c r="AQA54" s="37"/>
      <c r="AQB54" s="37"/>
      <c r="AQC54" s="37"/>
      <c r="AQD54" s="37"/>
      <c r="AQE54" s="37"/>
      <c r="AQF54" s="37"/>
      <c r="AQG54" s="37"/>
      <c r="AQH54" s="37"/>
      <c r="AQI54" s="37"/>
      <c r="AQJ54" s="37"/>
      <c r="AQK54" s="37"/>
      <c r="AQL54" s="37"/>
      <c r="AQM54" s="37"/>
      <c r="AQN54" s="37"/>
      <c r="AQO54" s="37"/>
      <c r="AQP54" s="37"/>
      <c r="AQQ54" s="37"/>
      <c r="AQR54" s="37"/>
      <c r="AQS54" s="37"/>
      <c r="AQT54" s="37"/>
      <c r="AQU54" s="37"/>
      <c r="AQV54" s="37"/>
      <c r="AQW54" s="37"/>
      <c r="AQX54" s="37"/>
      <c r="AQY54" s="37"/>
      <c r="AQZ54" s="37"/>
      <c r="ARA54" s="37"/>
      <c r="ARB54" s="37"/>
      <c r="ARC54" s="37"/>
      <c r="ARD54" s="37"/>
      <c r="ARE54" s="37"/>
      <c r="ARF54" s="37"/>
      <c r="ARG54" s="37"/>
      <c r="ARH54" s="37"/>
      <c r="ARI54" s="37"/>
      <c r="ARJ54" s="37"/>
      <c r="ARK54" s="37"/>
      <c r="ARL54" s="37"/>
      <c r="ARM54" s="37"/>
      <c r="ARN54" s="37"/>
      <c r="ARO54" s="37"/>
      <c r="ARP54" s="37"/>
      <c r="ARQ54" s="37"/>
      <c r="ARR54" s="37"/>
      <c r="ARS54" s="37"/>
      <c r="ART54" s="37"/>
      <c r="ARU54" s="37"/>
      <c r="ARV54" s="37"/>
      <c r="ARW54" s="37"/>
      <c r="ARX54" s="37"/>
      <c r="ARY54" s="37"/>
      <c r="ARZ54" s="37"/>
      <c r="ASA54" s="37"/>
      <c r="ASB54" s="37"/>
      <c r="ASC54" s="37"/>
      <c r="ASD54" s="37"/>
      <c r="ASE54" s="37"/>
      <c r="ASF54" s="37"/>
      <c r="ASG54" s="37"/>
      <c r="ASH54" s="37"/>
      <c r="ASI54" s="37"/>
      <c r="ASJ54" s="37"/>
      <c r="ASK54" s="37"/>
      <c r="ASL54" s="37"/>
      <c r="ASM54" s="37"/>
      <c r="ASN54" s="37"/>
      <c r="ASO54" s="37"/>
      <c r="ASP54" s="37"/>
      <c r="ASQ54" s="37"/>
      <c r="ASR54" s="37"/>
      <c r="ASS54" s="37"/>
      <c r="AST54" s="37"/>
      <c r="ASU54" s="37"/>
      <c r="ASV54" s="37"/>
      <c r="ASW54" s="37"/>
      <c r="ASX54" s="37"/>
      <c r="ASY54" s="37"/>
      <c r="ASZ54" s="37"/>
      <c r="ATA54" s="37"/>
      <c r="ATB54" s="37"/>
      <c r="ATC54" s="37"/>
      <c r="ATD54" s="37"/>
      <c r="ATE54" s="37"/>
      <c r="ATF54" s="37"/>
      <c r="ATG54" s="37"/>
      <c r="ATH54" s="37"/>
      <c r="ATI54" s="37"/>
      <c r="ATJ54" s="37"/>
      <c r="ATK54" s="37"/>
      <c r="ATL54" s="37"/>
      <c r="ATM54" s="37"/>
      <c r="ATN54" s="37"/>
      <c r="ATO54" s="37"/>
      <c r="ATP54" s="37"/>
      <c r="ATQ54" s="37"/>
      <c r="ATR54" s="37"/>
      <c r="ATS54" s="37"/>
      <c r="ATT54" s="37"/>
      <c r="ATU54" s="37"/>
      <c r="ATV54" s="37"/>
      <c r="ATW54" s="37"/>
      <c r="ATX54" s="37"/>
      <c r="ATY54" s="37"/>
      <c r="ATZ54" s="37"/>
      <c r="AUA54" s="37"/>
      <c r="AUB54" s="37"/>
      <c r="AUC54" s="37"/>
      <c r="AUD54" s="37"/>
      <c r="AUE54" s="37"/>
      <c r="AUF54" s="37"/>
      <c r="AUG54" s="37"/>
      <c r="AUH54" s="37"/>
      <c r="AUI54" s="37"/>
      <c r="AUJ54" s="37"/>
      <c r="AUK54" s="37"/>
      <c r="AUL54" s="37"/>
      <c r="AUM54" s="37"/>
      <c r="AUN54" s="37"/>
      <c r="AUO54" s="37"/>
      <c r="AUP54" s="37"/>
      <c r="AUQ54" s="37"/>
      <c r="AUR54" s="37"/>
      <c r="AUS54" s="37"/>
      <c r="AUT54" s="37"/>
      <c r="AUU54" s="37"/>
      <c r="AUV54" s="37"/>
      <c r="AUW54" s="37"/>
      <c r="AUX54" s="37"/>
      <c r="AUY54" s="37"/>
      <c r="AUZ54" s="37"/>
      <c r="AVA54" s="37"/>
      <c r="AVB54" s="37"/>
      <c r="AVC54" s="37"/>
      <c r="AVD54" s="37"/>
      <c r="AVE54" s="37"/>
      <c r="AVF54" s="37"/>
      <c r="AVG54" s="37"/>
      <c r="AVH54" s="37"/>
      <c r="AVI54" s="37"/>
      <c r="AVJ54" s="37"/>
      <c r="AVK54" s="37"/>
      <c r="AVL54" s="37"/>
      <c r="AVM54" s="37"/>
      <c r="AVN54" s="37"/>
      <c r="AVO54" s="37"/>
      <c r="AVP54" s="37"/>
      <c r="AVQ54" s="37"/>
      <c r="AVR54" s="37"/>
      <c r="AVS54" s="37"/>
      <c r="AVT54" s="37"/>
      <c r="AVU54" s="37"/>
      <c r="AVV54" s="37"/>
      <c r="AVW54" s="37"/>
      <c r="AVX54" s="37"/>
      <c r="AVY54" s="37"/>
      <c r="AVZ54" s="37"/>
      <c r="AWA54" s="37"/>
      <c r="AWB54" s="37"/>
      <c r="AWC54" s="37"/>
      <c r="AWD54" s="37"/>
      <c r="AWE54" s="37"/>
      <c r="AWF54" s="37"/>
      <c r="AWG54" s="37"/>
      <c r="AWH54" s="37"/>
      <c r="AWI54" s="37"/>
      <c r="AWJ54" s="37"/>
      <c r="AWK54" s="37"/>
      <c r="AWL54" s="37"/>
      <c r="AWM54" s="37"/>
      <c r="AWN54" s="37"/>
      <c r="AWO54" s="37"/>
      <c r="AWP54" s="37"/>
      <c r="AWQ54" s="37"/>
      <c r="AWR54" s="37"/>
      <c r="AWS54" s="37"/>
      <c r="AWT54" s="37"/>
      <c r="AWU54" s="37"/>
      <c r="AWV54" s="37"/>
      <c r="AWW54" s="37"/>
      <c r="AWX54" s="37"/>
      <c r="AWY54" s="37"/>
      <c r="AWZ54" s="37"/>
      <c r="AXA54" s="37"/>
      <c r="AXB54" s="37"/>
      <c r="AXC54" s="37"/>
      <c r="AXD54" s="37"/>
      <c r="AXE54" s="37"/>
      <c r="AXF54" s="37"/>
      <c r="AXG54" s="37"/>
      <c r="AXH54" s="37"/>
      <c r="AXI54" s="37"/>
      <c r="AXJ54" s="37"/>
      <c r="AXK54" s="37"/>
      <c r="AXL54" s="37"/>
      <c r="AXM54" s="37"/>
      <c r="AXN54" s="37"/>
    </row>
    <row r="55" spans="1:1314" s="15" customFormat="1" ht="13.8">
      <c r="A55" s="194"/>
      <c r="C55" s="150"/>
      <c r="D55" s="175"/>
      <c r="E55" s="165"/>
      <c r="F55" s="166"/>
      <c r="G55" s="166"/>
      <c r="H55" s="174">
        <f t="shared" si="31"/>
        <v>0</v>
      </c>
      <c r="I55" s="167"/>
      <c r="J55" s="174">
        <f t="shared" si="32"/>
        <v>0</v>
      </c>
      <c r="K55" s="168"/>
      <c r="L55" s="174">
        <f t="shared" si="33"/>
        <v>0</v>
      </c>
      <c r="M55" s="168"/>
      <c r="N55" s="169">
        <f t="shared" si="37"/>
        <v>0</v>
      </c>
      <c r="O55" s="158"/>
      <c r="P55" s="170"/>
      <c r="Q55" s="194"/>
      <c r="S55" s="37"/>
      <c r="T55" s="37"/>
      <c r="U55" s="37"/>
      <c r="V55" s="37"/>
      <c r="W55" s="37"/>
      <c r="X55" s="37"/>
      <c r="Y55" s="37"/>
      <c r="Z55" s="37"/>
      <c r="AA55" s="37"/>
      <c r="AB55" s="36">
        <f t="shared" si="28"/>
        <v>0</v>
      </c>
      <c r="AC55" s="35">
        <f t="shared" si="34"/>
        <v>0</v>
      </c>
      <c r="AD55" s="35">
        <f t="shared" si="35"/>
        <v>0</v>
      </c>
      <c r="AE55" s="35">
        <f t="shared" si="29"/>
        <v>0</v>
      </c>
      <c r="AF55" s="35">
        <f t="shared" si="36"/>
        <v>0</v>
      </c>
      <c r="AG55" s="35">
        <f>IF('Interactive Analysis Tool'!$C$27="X",0,'Session Reconciliation Summary'!H55*0.005)</f>
        <v>0</v>
      </c>
      <c r="AH55" s="35">
        <f t="shared" si="30"/>
        <v>0</v>
      </c>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c r="IX55" s="37"/>
      <c r="IY55" s="37"/>
      <c r="IZ55" s="37"/>
      <c r="JA55" s="37"/>
      <c r="JB55" s="37"/>
      <c r="JC55" s="37"/>
      <c r="JD55" s="37"/>
      <c r="JE55" s="37"/>
      <c r="JF55" s="37"/>
      <c r="JG55" s="37"/>
      <c r="JH55" s="37"/>
      <c r="JI55" s="37"/>
      <c r="JJ55" s="37"/>
      <c r="JK55" s="37"/>
      <c r="JL55" s="37"/>
      <c r="JM55" s="37"/>
      <c r="JN55" s="37"/>
      <c r="JO55" s="37"/>
      <c r="JP55" s="37"/>
      <c r="JQ55" s="37"/>
      <c r="JR55" s="37"/>
      <c r="JS55" s="37"/>
      <c r="JT55" s="37"/>
      <c r="JU55" s="37"/>
      <c r="JV55" s="37"/>
      <c r="JW55" s="37"/>
      <c r="JX55" s="37"/>
      <c r="JY55" s="37"/>
      <c r="JZ55" s="37"/>
      <c r="KA55" s="37"/>
      <c r="KB55" s="37"/>
      <c r="KC55" s="37"/>
      <c r="KD55" s="37"/>
      <c r="KE55" s="37"/>
      <c r="KF55" s="37"/>
      <c r="KG55" s="37"/>
      <c r="KH55" s="37"/>
      <c r="KI55" s="37"/>
      <c r="KJ55" s="37"/>
      <c r="KK55" s="37"/>
      <c r="KL55" s="37"/>
      <c r="KM55" s="37"/>
      <c r="KN55" s="37"/>
      <c r="KO55" s="37"/>
      <c r="KP55" s="37"/>
      <c r="KQ55" s="37"/>
      <c r="KR55" s="37"/>
      <c r="KS55" s="37"/>
      <c r="KT55" s="37"/>
      <c r="KU55" s="37"/>
      <c r="KV55" s="37"/>
      <c r="KW55" s="37"/>
      <c r="KX55" s="37"/>
      <c r="KY55" s="37"/>
      <c r="KZ55" s="37"/>
      <c r="LA55" s="37"/>
      <c r="LB55" s="37"/>
      <c r="LC55" s="37"/>
      <c r="LD55" s="37"/>
      <c r="LE55" s="37"/>
      <c r="LF55" s="37"/>
      <c r="LG55" s="37"/>
      <c r="LH55" s="37"/>
      <c r="LI55" s="37"/>
      <c r="LJ55" s="37"/>
      <c r="LK55" s="37"/>
      <c r="LL55" s="37"/>
      <c r="LM55" s="37"/>
      <c r="LN55" s="37"/>
      <c r="LO55" s="37"/>
      <c r="LP55" s="37"/>
      <c r="LQ55" s="37"/>
      <c r="LR55" s="37"/>
      <c r="LS55" s="37"/>
      <c r="LT55" s="37"/>
      <c r="LU55" s="37"/>
      <c r="LV55" s="37"/>
      <c r="LW55" s="37"/>
      <c r="LX55" s="37"/>
      <c r="LY55" s="37"/>
      <c r="LZ55" s="37"/>
      <c r="MA55" s="37"/>
      <c r="MB55" s="37"/>
      <c r="MC55" s="37"/>
      <c r="MD55" s="37"/>
      <c r="ME55" s="37"/>
      <c r="MF55" s="37"/>
      <c r="MG55" s="37"/>
      <c r="MH55" s="37"/>
      <c r="MI55" s="37"/>
      <c r="MJ55" s="37"/>
      <c r="MK55" s="37"/>
      <c r="ML55" s="37"/>
      <c r="MM55" s="37"/>
      <c r="MN55" s="37"/>
      <c r="MO55" s="37"/>
      <c r="MP55" s="37"/>
      <c r="MQ55" s="37"/>
      <c r="MR55" s="37"/>
      <c r="MS55" s="37"/>
      <c r="MT55" s="37"/>
      <c r="MU55" s="37"/>
      <c r="MV55" s="37"/>
      <c r="MW55" s="37"/>
      <c r="MX55" s="37"/>
      <c r="MY55" s="37"/>
      <c r="MZ55" s="37"/>
      <c r="NA55" s="37"/>
      <c r="NB55" s="37"/>
      <c r="NC55" s="37"/>
      <c r="ND55" s="37"/>
      <c r="NE55" s="37"/>
      <c r="NF55" s="37"/>
      <c r="NG55" s="37"/>
      <c r="NH55" s="37"/>
      <c r="NI55" s="37"/>
      <c r="NJ55" s="37"/>
      <c r="NK55" s="37"/>
      <c r="NL55" s="37"/>
      <c r="NM55" s="37"/>
      <c r="NN55" s="37"/>
      <c r="NO55" s="37"/>
      <c r="NP55" s="37"/>
      <c r="NQ55" s="37"/>
      <c r="NR55" s="37"/>
      <c r="NS55" s="37"/>
      <c r="NT55" s="37"/>
      <c r="NU55" s="37"/>
      <c r="NV55" s="37"/>
      <c r="NW55" s="37"/>
      <c r="NX55" s="37"/>
      <c r="NY55" s="37"/>
      <c r="NZ55" s="37"/>
      <c r="OA55" s="37"/>
      <c r="OB55" s="37"/>
      <c r="OC55" s="37"/>
      <c r="OD55" s="37"/>
      <c r="OE55" s="37"/>
      <c r="OF55" s="37"/>
      <c r="OG55" s="37"/>
      <c r="OH55" s="37"/>
      <c r="OI55" s="37"/>
      <c r="OJ55" s="37"/>
      <c r="OK55" s="37"/>
      <c r="OL55" s="37"/>
      <c r="OM55" s="37"/>
      <c r="ON55" s="37"/>
      <c r="OO55" s="37"/>
      <c r="OP55" s="37"/>
      <c r="OQ55" s="37"/>
      <c r="OR55" s="37"/>
      <c r="OS55" s="37"/>
      <c r="OT55" s="37"/>
      <c r="OU55" s="37"/>
      <c r="OV55" s="37"/>
      <c r="OW55" s="37"/>
      <c r="OX55" s="37"/>
      <c r="OY55" s="37"/>
      <c r="OZ55" s="37"/>
      <c r="PA55" s="37"/>
      <c r="PB55" s="37"/>
      <c r="PC55" s="37"/>
      <c r="PD55" s="37"/>
      <c r="PE55" s="37"/>
      <c r="PF55" s="37"/>
      <c r="PG55" s="37"/>
      <c r="PH55" s="37"/>
      <c r="PI55" s="37"/>
      <c r="PJ55" s="37"/>
      <c r="PK55" s="37"/>
      <c r="PL55" s="37"/>
      <c r="PM55" s="37"/>
      <c r="PN55" s="37"/>
      <c r="PO55" s="37"/>
      <c r="PP55" s="37"/>
      <c r="PQ55" s="37"/>
      <c r="PR55" s="37"/>
      <c r="PS55" s="37"/>
      <c r="PT55" s="37"/>
      <c r="PU55" s="37"/>
      <c r="PV55" s="37"/>
      <c r="PW55" s="37"/>
      <c r="PX55" s="37"/>
      <c r="PY55" s="37"/>
      <c r="PZ55" s="37"/>
      <c r="QA55" s="37"/>
      <c r="QB55" s="37"/>
      <c r="QC55" s="37"/>
      <c r="QD55" s="37"/>
      <c r="QE55" s="37"/>
      <c r="QF55" s="37"/>
      <c r="QG55" s="37"/>
      <c r="QH55" s="37"/>
      <c r="QI55" s="37"/>
      <c r="QJ55" s="37"/>
      <c r="QK55" s="37"/>
      <c r="QL55" s="37"/>
      <c r="QM55" s="37"/>
      <c r="QN55" s="37"/>
      <c r="QO55" s="37"/>
      <c r="QP55" s="37"/>
      <c r="QQ55" s="37"/>
      <c r="QR55" s="37"/>
      <c r="QS55" s="37"/>
      <c r="QT55" s="37"/>
      <c r="QU55" s="37"/>
      <c r="QV55" s="37"/>
      <c r="QW55" s="37"/>
      <c r="QX55" s="37"/>
      <c r="QY55" s="37"/>
      <c r="QZ55" s="37"/>
      <c r="RA55" s="37"/>
      <c r="RB55" s="37"/>
      <c r="RC55" s="37"/>
      <c r="RD55" s="37"/>
      <c r="RE55" s="37"/>
      <c r="RF55" s="37"/>
      <c r="RG55" s="37"/>
      <c r="RH55" s="37"/>
      <c r="RI55" s="37"/>
      <c r="RJ55" s="37"/>
      <c r="RK55" s="37"/>
      <c r="RL55" s="37"/>
      <c r="RM55" s="37"/>
      <c r="RN55" s="37"/>
      <c r="RO55" s="37"/>
      <c r="RP55" s="37"/>
      <c r="RQ55" s="37"/>
      <c r="RR55" s="37"/>
      <c r="RS55" s="37"/>
      <c r="RT55" s="37"/>
      <c r="RU55" s="37"/>
      <c r="RV55" s="37"/>
      <c r="RW55" s="37"/>
      <c r="RX55" s="37"/>
      <c r="RY55" s="37"/>
      <c r="RZ55" s="37"/>
      <c r="SA55" s="37"/>
      <c r="SB55" s="37"/>
      <c r="SC55" s="37"/>
      <c r="SD55" s="37"/>
      <c r="SE55" s="37"/>
      <c r="SF55" s="37"/>
      <c r="SG55" s="37"/>
      <c r="SH55" s="37"/>
      <c r="SI55" s="37"/>
      <c r="SJ55" s="37"/>
      <c r="SK55" s="37"/>
      <c r="SL55" s="37"/>
      <c r="SM55" s="37"/>
      <c r="SN55" s="37"/>
      <c r="SO55" s="37"/>
      <c r="SP55" s="37"/>
      <c r="SQ55" s="37"/>
      <c r="SR55" s="37"/>
      <c r="SS55" s="37"/>
      <c r="ST55" s="37"/>
      <c r="SU55" s="37"/>
      <c r="SV55" s="37"/>
      <c r="SW55" s="37"/>
      <c r="SX55" s="37"/>
      <c r="SY55" s="37"/>
      <c r="SZ55" s="37"/>
      <c r="TA55" s="37"/>
      <c r="TB55" s="37"/>
      <c r="TC55" s="37"/>
      <c r="TD55" s="37"/>
      <c r="TE55" s="37"/>
      <c r="TF55" s="37"/>
      <c r="TG55" s="37"/>
      <c r="TH55" s="37"/>
      <c r="TI55" s="37"/>
      <c r="TJ55" s="37"/>
      <c r="TK55" s="37"/>
      <c r="TL55" s="37"/>
      <c r="TM55" s="37"/>
      <c r="TN55" s="37"/>
      <c r="TO55" s="37"/>
      <c r="TP55" s="37"/>
      <c r="TQ55" s="37"/>
      <c r="TR55" s="37"/>
      <c r="TS55" s="37"/>
      <c r="TT55" s="37"/>
      <c r="TU55" s="37"/>
      <c r="TV55" s="37"/>
      <c r="TW55" s="37"/>
      <c r="TX55" s="37"/>
      <c r="TY55" s="37"/>
      <c r="TZ55" s="37"/>
      <c r="UA55" s="37"/>
      <c r="UB55" s="37"/>
      <c r="UC55" s="37"/>
      <c r="UD55" s="37"/>
      <c r="UE55" s="37"/>
      <c r="UF55" s="37"/>
      <c r="UG55" s="37"/>
      <c r="UH55" s="37"/>
      <c r="UI55" s="37"/>
      <c r="UJ55" s="37"/>
      <c r="UK55" s="37"/>
      <c r="UL55" s="37"/>
      <c r="UM55" s="37"/>
      <c r="UN55" s="37"/>
      <c r="UO55" s="37"/>
      <c r="UP55" s="37"/>
      <c r="UQ55" s="37"/>
      <c r="UR55" s="37"/>
      <c r="US55" s="37"/>
      <c r="UT55" s="37"/>
      <c r="UU55" s="37"/>
      <c r="UV55" s="37"/>
      <c r="UW55" s="37"/>
      <c r="UX55" s="37"/>
      <c r="UY55" s="37"/>
      <c r="UZ55" s="37"/>
      <c r="VA55" s="37"/>
      <c r="VB55" s="37"/>
      <c r="VC55" s="37"/>
      <c r="VD55" s="37"/>
      <c r="VE55" s="37"/>
      <c r="VF55" s="37"/>
      <c r="VG55" s="37"/>
      <c r="VH55" s="37"/>
      <c r="VI55" s="37"/>
      <c r="VJ55" s="37"/>
      <c r="VK55" s="37"/>
      <c r="VL55" s="37"/>
      <c r="VM55" s="37"/>
      <c r="VN55" s="37"/>
      <c r="VO55" s="37"/>
      <c r="VP55" s="37"/>
      <c r="VQ55" s="37"/>
      <c r="VR55" s="37"/>
      <c r="VS55" s="37"/>
      <c r="VT55" s="37"/>
      <c r="VU55" s="37"/>
      <c r="VV55" s="37"/>
      <c r="VW55" s="37"/>
      <c r="VX55" s="37"/>
      <c r="VY55" s="37"/>
      <c r="VZ55" s="37"/>
      <c r="WA55" s="37"/>
      <c r="WB55" s="37"/>
      <c r="WC55" s="37"/>
      <c r="WD55" s="37"/>
      <c r="WE55" s="37"/>
      <c r="WF55" s="37"/>
      <c r="WG55" s="37"/>
      <c r="WH55" s="37"/>
      <c r="WI55" s="37"/>
      <c r="WJ55" s="37"/>
      <c r="WK55" s="37"/>
      <c r="WL55" s="37"/>
      <c r="WM55" s="37"/>
      <c r="WN55" s="37"/>
      <c r="WO55" s="37"/>
      <c r="WP55" s="37"/>
      <c r="WQ55" s="37"/>
      <c r="WR55" s="37"/>
      <c r="WS55" s="37"/>
      <c r="WT55" s="37"/>
      <c r="WU55" s="37"/>
      <c r="WV55" s="37"/>
      <c r="WW55" s="37"/>
      <c r="WX55" s="37"/>
      <c r="WY55" s="37"/>
      <c r="WZ55" s="37"/>
      <c r="XA55" s="37"/>
      <c r="XB55" s="37"/>
      <c r="XC55" s="37"/>
      <c r="XD55" s="37"/>
      <c r="XE55" s="37"/>
      <c r="XF55" s="37"/>
      <c r="XG55" s="37"/>
      <c r="XH55" s="37"/>
      <c r="XI55" s="37"/>
      <c r="XJ55" s="37"/>
      <c r="XK55" s="37"/>
      <c r="XL55" s="37"/>
      <c r="XM55" s="37"/>
      <c r="XN55" s="37"/>
      <c r="XO55" s="37"/>
      <c r="XP55" s="37"/>
      <c r="XQ55" s="37"/>
      <c r="XR55" s="37"/>
      <c r="XS55" s="37"/>
      <c r="XT55" s="37"/>
      <c r="XU55" s="37"/>
      <c r="XV55" s="37"/>
      <c r="XW55" s="37"/>
      <c r="XX55" s="37"/>
      <c r="XY55" s="37"/>
      <c r="XZ55" s="37"/>
      <c r="YA55" s="37"/>
      <c r="YB55" s="37"/>
      <c r="YC55" s="37"/>
      <c r="YD55" s="37"/>
      <c r="YE55" s="37"/>
      <c r="YF55" s="37"/>
      <c r="YG55" s="37"/>
      <c r="YH55" s="37"/>
      <c r="YI55" s="37"/>
      <c r="YJ55" s="37"/>
      <c r="YK55" s="37"/>
      <c r="YL55" s="37"/>
      <c r="YM55" s="37"/>
      <c r="YN55" s="37"/>
      <c r="YO55" s="37"/>
      <c r="YP55" s="37"/>
      <c r="YQ55" s="37"/>
      <c r="YR55" s="37"/>
      <c r="YS55" s="37"/>
      <c r="YT55" s="37"/>
      <c r="YU55" s="37"/>
      <c r="YV55" s="37"/>
      <c r="YW55" s="37"/>
      <c r="YX55" s="37"/>
      <c r="YY55" s="37"/>
      <c r="YZ55" s="37"/>
      <c r="ZA55" s="37"/>
      <c r="ZB55" s="37"/>
      <c r="ZC55" s="37"/>
      <c r="ZD55" s="37"/>
      <c r="ZE55" s="37"/>
      <c r="ZF55" s="37"/>
      <c r="ZG55" s="37"/>
      <c r="ZH55" s="37"/>
      <c r="ZI55" s="37"/>
      <c r="ZJ55" s="37"/>
      <c r="ZK55" s="37"/>
      <c r="ZL55" s="37"/>
      <c r="ZM55" s="37"/>
      <c r="ZN55" s="37"/>
      <c r="ZO55" s="37"/>
      <c r="ZP55" s="37"/>
      <c r="ZQ55" s="37"/>
      <c r="ZR55" s="37"/>
      <c r="ZS55" s="37"/>
      <c r="ZT55" s="37"/>
      <c r="ZU55" s="37"/>
      <c r="ZV55" s="37"/>
      <c r="ZW55" s="37"/>
      <c r="ZX55" s="37"/>
      <c r="ZY55" s="37"/>
      <c r="ZZ55" s="37"/>
      <c r="AAA55" s="37"/>
      <c r="AAB55" s="37"/>
      <c r="AAC55" s="37"/>
      <c r="AAD55" s="37"/>
      <c r="AAE55" s="37"/>
      <c r="AAF55" s="37"/>
      <c r="AAG55" s="37"/>
      <c r="AAH55" s="37"/>
      <c r="AAI55" s="37"/>
      <c r="AAJ55" s="37"/>
      <c r="AAK55" s="37"/>
      <c r="AAL55" s="37"/>
      <c r="AAM55" s="37"/>
      <c r="AAN55" s="37"/>
      <c r="AAO55" s="37"/>
      <c r="AAP55" s="37"/>
      <c r="AAQ55" s="37"/>
      <c r="AAR55" s="37"/>
      <c r="AAS55" s="37"/>
      <c r="AAT55" s="37"/>
      <c r="AAU55" s="37"/>
      <c r="AAV55" s="37"/>
      <c r="AAW55" s="37"/>
      <c r="AAX55" s="37"/>
      <c r="AAY55" s="37"/>
      <c r="AAZ55" s="37"/>
      <c r="ABA55" s="37"/>
      <c r="ABB55" s="37"/>
      <c r="ABC55" s="37"/>
      <c r="ABD55" s="37"/>
      <c r="ABE55" s="37"/>
      <c r="ABF55" s="37"/>
      <c r="ABG55" s="37"/>
      <c r="ABH55" s="37"/>
      <c r="ABI55" s="37"/>
      <c r="ABJ55" s="37"/>
      <c r="ABK55" s="37"/>
      <c r="ABL55" s="37"/>
      <c r="ABM55" s="37"/>
      <c r="ABN55" s="37"/>
      <c r="ABO55" s="37"/>
      <c r="ABP55" s="37"/>
      <c r="ABQ55" s="37"/>
      <c r="ABR55" s="37"/>
      <c r="ABS55" s="37"/>
      <c r="ABT55" s="37"/>
      <c r="ABU55" s="37"/>
      <c r="ABV55" s="37"/>
      <c r="ABW55" s="37"/>
      <c r="ABX55" s="37"/>
      <c r="ABY55" s="37"/>
      <c r="ABZ55" s="37"/>
      <c r="ACA55" s="37"/>
      <c r="ACB55" s="37"/>
      <c r="ACC55" s="37"/>
      <c r="ACD55" s="37"/>
      <c r="ACE55" s="37"/>
      <c r="ACF55" s="37"/>
      <c r="ACG55" s="37"/>
      <c r="ACH55" s="37"/>
      <c r="ACI55" s="37"/>
      <c r="ACJ55" s="37"/>
      <c r="ACK55" s="37"/>
      <c r="ACL55" s="37"/>
      <c r="ACM55" s="37"/>
      <c r="ACN55" s="37"/>
      <c r="ACO55" s="37"/>
      <c r="ACP55" s="37"/>
      <c r="ACQ55" s="37"/>
      <c r="ACR55" s="37"/>
      <c r="ACS55" s="37"/>
      <c r="ACT55" s="37"/>
      <c r="ACU55" s="37"/>
      <c r="ACV55" s="37"/>
      <c r="ACW55" s="37"/>
      <c r="ACX55" s="37"/>
      <c r="ACY55" s="37"/>
      <c r="ACZ55" s="37"/>
      <c r="ADA55" s="37"/>
      <c r="ADB55" s="37"/>
      <c r="ADC55" s="37"/>
      <c r="ADD55" s="37"/>
      <c r="ADE55" s="37"/>
      <c r="ADF55" s="37"/>
      <c r="ADG55" s="37"/>
      <c r="ADH55" s="37"/>
      <c r="ADI55" s="37"/>
      <c r="ADJ55" s="37"/>
      <c r="ADK55" s="37"/>
      <c r="ADL55" s="37"/>
      <c r="ADM55" s="37"/>
      <c r="ADN55" s="37"/>
      <c r="ADO55" s="37"/>
      <c r="ADP55" s="37"/>
      <c r="ADQ55" s="37"/>
      <c r="ADR55" s="37"/>
      <c r="ADS55" s="37"/>
      <c r="ADT55" s="37"/>
      <c r="ADU55" s="37"/>
      <c r="ADV55" s="37"/>
      <c r="ADW55" s="37"/>
      <c r="ADX55" s="37"/>
      <c r="ADY55" s="37"/>
      <c r="ADZ55" s="37"/>
      <c r="AEA55" s="37"/>
      <c r="AEB55" s="37"/>
      <c r="AEC55" s="37"/>
      <c r="AED55" s="37"/>
      <c r="AEE55" s="37"/>
      <c r="AEF55" s="37"/>
      <c r="AEG55" s="37"/>
      <c r="AEH55" s="37"/>
      <c r="AEI55" s="37"/>
      <c r="AEJ55" s="37"/>
      <c r="AEK55" s="37"/>
      <c r="AEL55" s="37"/>
      <c r="AEM55" s="37"/>
      <c r="AEN55" s="37"/>
      <c r="AEO55" s="37"/>
      <c r="AEP55" s="37"/>
      <c r="AEQ55" s="37"/>
      <c r="AER55" s="37"/>
      <c r="AES55" s="37"/>
      <c r="AET55" s="37"/>
      <c r="AEU55" s="37"/>
      <c r="AEV55" s="37"/>
      <c r="AEW55" s="37"/>
      <c r="AEX55" s="37"/>
      <c r="AEY55" s="37"/>
      <c r="AEZ55" s="37"/>
      <c r="AFA55" s="37"/>
      <c r="AFB55" s="37"/>
      <c r="AFC55" s="37"/>
      <c r="AFD55" s="37"/>
      <c r="AFE55" s="37"/>
      <c r="AFF55" s="37"/>
      <c r="AFG55" s="37"/>
      <c r="AFH55" s="37"/>
      <c r="AFI55" s="37"/>
      <c r="AFJ55" s="37"/>
      <c r="AFK55" s="37"/>
      <c r="AFL55" s="37"/>
      <c r="AFM55" s="37"/>
      <c r="AFN55" s="37"/>
      <c r="AFO55" s="37"/>
      <c r="AFP55" s="37"/>
      <c r="AFQ55" s="37"/>
      <c r="AFR55" s="37"/>
      <c r="AFS55" s="37"/>
      <c r="AFT55" s="37"/>
      <c r="AFU55" s="37"/>
      <c r="AFV55" s="37"/>
      <c r="AFW55" s="37"/>
      <c r="AFX55" s="37"/>
      <c r="AFY55" s="37"/>
      <c r="AFZ55" s="37"/>
      <c r="AGA55" s="37"/>
      <c r="AGB55" s="37"/>
      <c r="AGC55" s="37"/>
      <c r="AGD55" s="37"/>
      <c r="AGE55" s="37"/>
      <c r="AGF55" s="37"/>
      <c r="AGG55" s="37"/>
      <c r="AGH55" s="37"/>
      <c r="AGI55" s="37"/>
      <c r="AGJ55" s="37"/>
      <c r="AGK55" s="37"/>
      <c r="AGL55" s="37"/>
      <c r="AGM55" s="37"/>
      <c r="AGN55" s="37"/>
      <c r="AGO55" s="37"/>
      <c r="AGP55" s="37"/>
      <c r="AGQ55" s="37"/>
      <c r="AGR55" s="37"/>
      <c r="AGS55" s="37"/>
      <c r="AGT55" s="37"/>
      <c r="AGU55" s="37"/>
      <c r="AGV55" s="37"/>
      <c r="AGW55" s="37"/>
      <c r="AGX55" s="37"/>
      <c r="AGY55" s="37"/>
      <c r="AGZ55" s="37"/>
      <c r="AHA55" s="37"/>
      <c r="AHB55" s="37"/>
      <c r="AHC55" s="37"/>
      <c r="AHD55" s="37"/>
      <c r="AHE55" s="37"/>
      <c r="AHF55" s="37"/>
      <c r="AHG55" s="37"/>
      <c r="AHH55" s="37"/>
      <c r="AHI55" s="37"/>
      <c r="AHJ55" s="37"/>
      <c r="AHK55" s="37"/>
      <c r="AHL55" s="37"/>
      <c r="AHM55" s="37"/>
      <c r="AHN55" s="37"/>
      <c r="AHO55" s="37"/>
      <c r="AHP55" s="37"/>
      <c r="AHQ55" s="37"/>
      <c r="AHR55" s="37"/>
      <c r="AHS55" s="37"/>
      <c r="AHT55" s="37"/>
      <c r="AHU55" s="37"/>
      <c r="AHV55" s="37"/>
      <c r="AHW55" s="37"/>
      <c r="AHX55" s="37"/>
      <c r="AHY55" s="37"/>
      <c r="AHZ55" s="37"/>
      <c r="AIA55" s="37"/>
      <c r="AIB55" s="37"/>
      <c r="AIC55" s="37"/>
      <c r="AID55" s="37"/>
      <c r="AIE55" s="37"/>
      <c r="AIF55" s="37"/>
      <c r="AIG55" s="37"/>
      <c r="AIH55" s="37"/>
      <c r="AII55" s="37"/>
      <c r="AIJ55" s="37"/>
      <c r="AIK55" s="37"/>
      <c r="AIL55" s="37"/>
      <c r="AIM55" s="37"/>
      <c r="AIN55" s="37"/>
      <c r="AIO55" s="37"/>
      <c r="AIP55" s="37"/>
      <c r="AIQ55" s="37"/>
      <c r="AIR55" s="37"/>
      <c r="AIS55" s="37"/>
      <c r="AIT55" s="37"/>
      <c r="AIU55" s="37"/>
      <c r="AIV55" s="37"/>
      <c r="AIW55" s="37"/>
      <c r="AIX55" s="37"/>
      <c r="AIY55" s="37"/>
      <c r="AIZ55" s="37"/>
      <c r="AJA55" s="37"/>
      <c r="AJB55" s="37"/>
      <c r="AJC55" s="37"/>
      <c r="AJD55" s="37"/>
      <c r="AJE55" s="37"/>
      <c r="AJF55" s="37"/>
      <c r="AJG55" s="37"/>
      <c r="AJH55" s="37"/>
      <c r="AJI55" s="37"/>
      <c r="AJJ55" s="37"/>
      <c r="AJK55" s="37"/>
      <c r="AJL55" s="37"/>
      <c r="AJM55" s="37"/>
      <c r="AJN55" s="37"/>
      <c r="AJO55" s="37"/>
      <c r="AJP55" s="37"/>
      <c r="AJQ55" s="37"/>
      <c r="AJR55" s="37"/>
      <c r="AJS55" s="37"/>
      <c r="AJT55" s="37"/>
      <c r="AJU55" s="37"/>
      <c r="AJV55" s="37"/>
      <c r="AJW55" s="37"/>
      <c r="AJX55" s="37"/>
      <c r="AJY55" s="37"/>
      <c r="AJZ55" s="37"/>
      <c r="AKA55" s="37"/>
      <c r="AKB55" s="37"/>
      <c r="AKC55" s="37"/>
      <c r="AKD55" s="37"/>
      <c r="AKE55" s="37"/>
      <c r="AKF55" s="37"/>
      <c r="AKG55" s="37"/>
      <c r="AKH55" s="37"/>
      <c r="AKI55" s="37"/>
      <c r="AKJ55" s="37"/>
      <c r="AKK55" s="37"/>
      <c r="AKL55" s="37"/>
      <c r="AKM55" s="37"/>
      <c r="AKN55" s="37"/>
      <c r="AKO55" s="37"/>
      <c r="AKP55" s="37"/>
      <c r="AKQ55" s="37"/>
      <c r="AKR55" s="37"/>
      <c r="AKS55" s="37"/>
      <c r="AKT55" s="37"/>
      <c r="AKU55" s="37"/>
      <c r="AKV55" s="37"/>
      <c r="AKW55" s="37"/>
      <c r="AKX55" s="37"/>
      <c r="AKY55" s="37"/>
      <c r="AKZ55" s="37"/>
      <c r="ALA55" s="37"/>
      <c r="ALB55" s="37"/>
      <c r="ALC55" s="37"/>
      <c r="ALD55" s="37"/>
      <c r="ALE55" s="37"/>
      <c r="ALF55" s="37"/>
      <c r="ALG55" s="37"/>
      <c r="ALH55" s="37"/>
      <c r="ALI55" s="37"/>
      <c r="ALJ55" s="37"/>
      <c r="ALK55" s="37"/>
      <c r="ALL55" s="37"/>
      <c r="ALM55" s="37"/>
      <c r="ALN55" s="37"/>
      <c r="ALO55" s="37"/>
      <c r="ALP55" s="37"/>
      <c r="ALQ55" s="37"/>
      <c r="ALR55" s="37"/>
      <c r="ALS55" s="37"/>
      <c r="ALT55" s="37"/>
      <c r="ALU55" s="37"/>
      <c r="ALV55" s="37"/>
      <c r="ALW55" s="37"/>
      <c r="ALX55" s="37"/>
      <c r="ALY55" s="37"/>
      <c r="ALZ55" s="37"/>
      <c r="AMA55" s="37"/>
      <c r="AMB55" s="37"/>
      <c r="AMC55" s="37"/>
      <c r="AMD55" s="37"/>
      <c r="AME55" s="37"/>
      <c r="AMF55" s="37"/>
      <c r="AMG55" s="37"/>
      <c r="AMH55" s="37"/>
      <c r="AMI55" s="37"/>
      <c r="AMJ55" s="37"/>
      <c r="AMK55" s="37"/>
      <c r="AML55" s="37"/>
      <c r="AMM55" s="37"/>
      <c r="AMN55" s="37"/>
      <c r="AMO55" s="37"/>
      <c r="AMP55" s="37"/>
      <c r="AMQ55" s="37"/>
      <c r="AMR55" s="37"/>
      <c r="AMS55" s="37"/>
      <c r="AMT55" s="37"/>
      <c r="AMU55" s="37"/>
      <c r="AMV55" s="37"/>
      <c r="AMW55" s="37"/>
      <c r="AMX55" s="37"/>
      <c r="AMY55" s="37"/>
      <c r="AMZ55" s="37"/>
      <c r="ANA55" s="37"/>
      <c r="ANB55" s="37"/>
      <c r="ANC55" s="37"/>
      <c r="AND55" s="37"/>
      <c r="ANE55" s="37"/>
      <c r="ANF55" s="37"/>
      <c r="ANG55" s="37"/>
      <c r="ANH55" s="37"/>
      <c r="ANI55" s="37"/>
      <c r="ANJ55" s="37"/>
      <c r="ANK55" s="37"/>
      <c r="ANL55" s="37"/>
      <c r="ANM55" s="37"/>
      <c r="ANN55" s="37"/>
      <c r="ANO55" s="37"/>
      <c r="ANP55" s="37"/>
      <c r="ANQ55" s="37"/>
      <c r="ANR55" s="37"/>
      <c r="ANS55" s="37"/>
      <c r="ANT55" s="37"/>
      <c r="ANU55" s="37"/>
      <c r="ANV55" s="37"/>
      <c r="ANW55" s="37"/>
      <c r="ANX55" s="37"/>
      <c r="ANY55" s="37"/>
      <c r="ANZ55" s="37"/>
      <c r="AOA55" s="37"/>
      <c r="AOB55" s="37"/>
      <c r="AOC55" s="37"/>
      <c r="AOD55" s="37"/>
      <c r="AOE55" s="37"/>
      <c r="AOF55" s="37"/>
      <c r="AOG55" s="37"/>
      <c r="AOH55" s="37"/>
      <c r="AOI55" s="37"/>
      <c r="AOJ55" s="37"/>
      <c r="AOK55" s="37"/>
      <c r="AOL55" s="37"/>
      <c r="AOM55" s="37"/>
      <c r="AON55" s="37"/>
      <c r="AOO55" s="37"/>
      <c r="AOP55" s="37"/>
      <c r="AOQ55" s="37"/>
      <c r="AOR55" s="37"/>
      <c r="AOS55" s="37"/>
      <c r="AOT55" s="37"/>
      <c r="AOU55" s="37"/>
      <c r="AOV55" s="37"/>
      <c r="AOW55" s="37"/>
      <c r="AOX55" s="37"/>
      <c r="AOY55" s="37"/>
      <c r="AOZ55" s="37"/>
      <c r="APA55" s="37"/>
      <c r="APB55" s="37"/>
      <c r="APC55" s="37"/>
      <c r="APD55" s="37"/>
      <c r="APE55" s="37"/>
      <c r="APF55" s="37"/>
      <c r="APG55" s="37"/>
      <c r="APH55" s="37"/>
      <c r="API55" s="37"/>
      <c r="APJ55" s="37"/>
      <c r="APK55" s="37"/>
      <c r="APL55" s="37"/>
      <c r="APM55" s="37"/>
      <c r="APN55" s="37"/>
      <c r="APO55" s="37"/>
      <c r="APP55" s="37"/>
      <c r="APQ55" s="37"/>
      <c r="APR55" s="37"/>
      <c r="APS55" s="37"/>
      <c r="APT55" s="37"/>
      <c r="APU55" s="37"/>
      <c r="APV55" s="37"/>
      <c r="APW55" s="37"/>
      <c r="APX55" s="37"/>
      <c r="APY55" s="37"/>
      <c r="APZ55" s="37"/>
      <c r="AQA55" s="37"/>
      <c r="AQB55" s="37"/>
      <c r="AQC55" s="37"/>
      <c r="AQD55" s="37"/>
      <c r="AQE55" s="37"/>
      <c r="AQF55" s="37"/>
      <c r="AQG55" s="37"/>
      <c r="AQH55" s="37"/>
      <c r="AQI55" s="37"/>
      <c r="AQJ55" s="37"/>
      <c r="AQK55" s="37"/>
      <c r="AQL55" s="37"/>
      <c r="AQM55" s="37"/>
      <c r="AQN55" s="37"/>
      <c r="AQO55" s="37"/>
      <c r="AQP55" s="37"/>
      <c r="AQQ55" s="37"/>
      <c r="AQR55" s="37"/>
      <c r="AQS55" s="37"/>
      <c r="AQT55" s="37"/>
      <c r="AQU55" s="37"/>
      <c r="AQV55" s="37"/>
      <c r="AQW55" s="37"/>
      <c r="AQX55" s="37"/>
      <c r="AQY55" s="37"/>
      <c r="AQZ55" s="37"/>
      <c r="ARA55" s="37"/>
      <c r="ARB55" s="37"/>
      <c r="ARC55" s="37"/>
      <c r="ARD55" s="37"/>
      <c r="ARE55" s="37"/>
      <c r="ARF55" s="37"/>
      <c r="ARG55" s="37"/>
      <c r="ARH55" s="37"/>
      <c r="ARI55" s="37"/>
      <c r="ARJ55" s="37"/>
      <c r="ARK55" s="37"/>
      <c r="ARL55" s="37"/>
      <c r="ARM55" s="37"/>
      <c r="ARN55" s="37"/>
      <c r="ARO55" s="37"/>
      <c r="ARP55" s="37"/>
      <c r="ARQ55" s="37"/>
      <c r="ARR55" s="37"/>
      <c r="ARS55" s="37"/>
      <c r="ART55" s="37"/>
      <c r="ARU55" s="37"/>
      <c r="ARV55" s="37"/>
      <c r="ARW55" s="37"/>
      <c r="ARX55" s="37"/>
      <c r="ARY55" s="37"/>
      <c r="ARZ55" s="37"/>
      <c r="ASA55" s="37"/>
      <c r="ASB55" s="37"/>
      <c r="ASC55" s="37"/>
      <c r="ASD55" s="37"/>
      <c r="ASE55" s="37"/>
      <c r="ASF55" s="37"/>
      <c r="ASG55" s="37"/>
      <c r="ASH55" s="37"/>
      <c r="ASI55" s="37"/>
      <c r="ASJ55" s="37"/>
      <c r="ASK55" s="37"/>
      <c r="ASL55" s="37"/>
      <c r="ASM55" s="37"/>
      <c r="ASN55" s="37"/>
      <c r="ASO55" s="37"/>
      <c r="ASP55" s="37"/>
      <c r="ASQ55" s="37"/>
      <c r="ASR55" s="37"/>
      <c r="ASS55" s="37"/>
      <c r="AST55" s="37"/>
      <c r="ASU55" s="37"/>
      <c r="ASV55" s="37"/>
      <c r="ASW55" s="37"/>
      <c r="ASX55" s="37"/>
      <c r="ASY55" s="37"/>
      <c r="ASZ55" s="37"/>
      <c r="ATA55" s="37"/>
      <c r="ATB55" s="37"/>
      <c r="ATC55" s="37"/>
      <c r="ATD55" s="37"/>
      <c r="ATE55" s="37"/>
      <c r="ATF55" s="37"/>
      <c r="ATG55" s="37"/>
      <c r="ATH55" s="37"/>
      <c r="ATI55" s="37"/>
      <c r="ATJ55" s="37"/>
      <c r="ATK55" s="37"/>
      <c r="ATL55" s="37"/>
      <c r="ATM55" s="37"/>
      <c r="ATN55" s="37"/>
      <c r="ATO55" s="37"/>
      <c r="ATP55" s="37"/>
      <c r="ATQ55" s="37"/>
      <c r="ATR55" s="37"/>
      <c r="ATS55" s="37"/>
      <c r="ATT55" s="37"/>
      <c r="ATU55" s="37"/>
      <c r="ATV55" s="37"/>
      <c r="ATW55" s="37"/>
      <c r="ATX55" s="37"/>
      <c r="ATY55" s="37"/>
      <c r="ATZ55" s="37"/>
      <c r="AUA55" s="37"/>
      <c r="AUB55" s="37"/>
      <c r="AUC55" s="37"/>
      <c r="AUD55" s="37"/>
      <c r="AUE55" s="37"/>
      <c r="AUF55" s="37"/>
      <c r="AUG55" s="37"/>
      <c r="AUH55" s="37"/>
      <c r="AUI55" s="37"/>
      <c r="AUJ55" s="37"/>
      <c r="AUK55" s="37"/>
      <c r="AUL55" s="37"/>
      <c r="AUM55" s="37"/>
      <c r="AUN55" s="37"/>
      <c r="AUO55" s="37"/>
      <c r="AUP55" s="37"/>
      <c r="AUQ55" s="37"/>
      <c r="AUR55" s="37"/>
      <c r="AUS55" s="37"/>
      <c r="AUT55" s="37"/>
      <c r="AUU55" s="37"/>
      <c r="AUV55" s="37"/>
      <c r="AUW55" s="37"/>
      <c r="AUX55" s="37"/>
      <c r="AUY55" s="37"/>
      <c r="AUZ55" s="37"/>
      <c r="AVA55" s="37"/>
      <c r="AVB55" s="37"/>
      <c r="AVC55" s="37"/>
      <c r="AVD55" s="37"/>
      <c r="AVE55" s="37"/>
      <c r="AVF55" s="37"/>
      <c r="AVG55" s="37"/>
      <c r="AVH55" s="37"/>
      <c r="AVI55" s="37"/>
      <c r="AVJ55" s="37"/>
      <c r="AVK55" s="37"/>
      <c r="AVL55" s="37"/>
      <c r="AVM55" s="37"/>
      <c r="AVN55" s="37"/>
      <c r="AVO55" s="37"/>
      <c r="AVP55" s="37"/>
      <c r="AVQ55" s="37"/>
      <c r="AVR55" s="37"/>
      <c r="AVS55" s="37"/>
      <c r="AVT55" s="37"/>
      <c r="AVU55" s="37"/>
      <c r="AVV55" s="37"/>
      <c r="AVW55" s="37"/>
      <c r="AVX55" s="37"/>
      <c r="AVY55" s="37"/>
      <c r="AVZ55" s="37"/>
      <c r="AWA55" s="37"/>
      <c r="AWB55" s="37"/>
      <c r="AWC55" s="37"/>
      <c r="AWD55" s="37"/>
      <c r="AWE55" s="37"/>
      <c r="AWF55" s="37"/>
      <c r="AWG55" s="37"/>
      <c r="AWH55" s="37"/>
      <c r="AWI55" s="37"/>
      <c r="AWJ55" s="37"/>
      <c r="AWK55" s="37"/>
      <c r="AWL55" s="37"/>
      <c r="AWM55" s="37"/>
      <c r="AWN55" s="37"/>
      <c r="AWO55" s="37"/>
      <c r="AWP55" s="37"/>
      <c r="AWQ55" s="37"/>
      <c r="AWR55" s="37"/>
      <c r="AWS55" s="37"/>
      <c r="AWT55" s="37"/>
      <c r="AWU55" s="37"/>
      <c r="AWV55" s="37"/>
      <c r="AWW55" s="37"/>
      <c r="AWX55" s="37"/>
      <c r="AWY55" s="37"/>
      <c r="AWZ55" s="37"/>
      <c r="AXA55" s="37"/>
      <c r="AXB55" s="37"/>
      <c r="AXC55" s="37"/>
      <c r="AXD55" s="37"/>
      <c r="AXE55" s="37"/>
      <c r="AXF55" s="37"/>
      <c r="AXG55" s="37"/>
      <c r="AXH55" s="37"/>
      <c r="AXI55" s="37"/>
      <c r="AXJ55" s="37"/>
      <c r="AXK55" s="37"/>
      <c r="AXL55" s="37"/>
      <c r="AXM55" s="37"/>
      <c r="AXN55" s="37"/>
    </row>
    <row r="56" spans="1:1314" s="15" customFormat="1" ht="15" customHeight="1">
      <c r="A56" s="194"/>
      <c r="C56" s="195" t="s">
        <v>42</v>
      </c>
      <c r="D56" s="196">
        <f t="shared" ref="D56:M56" si="38">SUM(D43:D55)</f>
        <v>0</v>
      </c>
      <c r="E56" s="196">
        <f t="shared" si="38"/>
        <v>0</v>
      </c>
      <c r="F56" s="196">
        <f t="shared" si="38"/>
        <v>0</v>
      </c>
      <c r="G56" s="196">
        <f t="shared" si="38"/>
        <v>0</v>
      </c>
      <c r="H56" s="197">
        <f t="shared" si="38"/>
        <v>0</v>
      </c>
      <c r="I56" s="196">
        <f t="shared" si="38"/>
        <v>0</v>
      </c>
      <c r="J56" s="197">
        <f t="shared" si="38"/>
        <v>0</v>
      </c>
      <c r="K56" s="196">
        <f t="shared" si="38"/>
        <v>0</v>
      </c>
      <c r="L56" s="197">
        <f t="shared" si="38"/>
        <v>0</v>
      </c>
      <c r="M56" s="196">
        <f t="shared" si="38"/>
        <v>0</v>
      </c>
      <c r="N56" s="197">
        <f t="shared" ref="N56" si="39">SUM(M56-L56)</f>
        <v>0</v>
      </c>
      <c r="O56" s="198">
        <f>SUM(O43:O55)</f>
        <v>0</v>
      </c>
      <c r="P56" s="199">
        <f>SUM(P43:P55)</f>
        <v>0</v>
      </c>
      <c r="Q56" s="194"/>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c r="IX56" s="37"/>
      <c r="IY56" s="37"/>
      <c r="IZ56" s="37"/>
      <c r="JA56" s="37"/>
      <c r="JB56" s="37"/>
      <c r="JC56" s="37"/>
      <c r="JD56" s="37"/>
      <c r="JE56" s="37"/>
      <c r="JF56" s="37"/>
      <c r="JG56" s="37"/>
      <c r="JH56" s="37"/>
      <c r="JI56" s="37"/>
      <c r="JJ56" s="37"/>
      <c r="JK56" s="37"/>
      <c r="JL56" s="37"/>
      <c r="JM56" s="37"/>
      <c r="JN56" s="37"/>
      <c r="JO56" s="37"/>
      <c r="JP56" s="37"/>
      <c r="JQ56" s="37"/>
      <c r="JR56" s="37"/>
      <c r="JS56" s="37"/>
      <c r="JT56" s="37"/>
      <c r="JU56" s="37"/>
      <c r="JV56" s="37"/>
      <c r="JW56" s="37"/>
      <c r="JX56" s="37"/>
      <c r="JY56" s="37"/>
      <c r="JZ56" s="37"/>
      <c r="KA56" s="37"/>
      <c r="KB56" s="37"/>
      <c r="KC56" s="37"/>
      <c r="KD56" s="37"/>
      <c r="KE56" s="37"/>
      <c r="KF56" s="37"/>
      <c r="KG56" s="37"/>
      <c r="KH56" s="37"/>
      <c r="KI56" s="37"/>
      <c r="KJ56" s="37"/>
      <c r="KK56" s="37"/>
      <c r="KL56" s="37"/>
      <c r="KM56" s="37"/>
      <c r="KN56" s="37"/>
      <c r="KO56" s="37"/>
      <c r="KP56" s="37"/>
      <c r="KQ56" s="37"/>
      <c r="KR56" s="37"/>
      <c r="KS56" s="37"/>
      <c r="KT56" s="37"/>
      <c r="KU56" s="37"/>
      <c r="KV56" s="37"/>
      <c r="KW56" s="37"/>
      <c r="KX56" s="37"/>
      <c r="KY56" s="37"/>
      <c r="KZ56" s="37"/>
      <c r="LA56" s="37"/>
      <c r="LB56" s="37"/>
      <c r="LC56" s="37"/>
      <c r="LD56" s="37"/>
      <c r="LE56" s="37"/>
      <c r="LF56" s="37"/>
      <c r="LG56" s="37"/>
      <c r="LH56" s="37"/>
      <c r="LI56" s="37"/>
      <c r="LJ56" s="37"/>
      <c r="LK56" s="37"/>
      <c r="LL56" s="37"/>
      <c r="LM56" s="37"/>
      <c r="LN56" s="37"/>
      <c r="LO56" s="37"/>
      <c r="LP56" s="37"/>
      <c r="LQ56" s="37"/>
      <c r="LR56" s="37"/>
      <c r="LS56" s="37"/>
      <c r="LT56" s="37"/>
      <c r="LU56" s="37"/>
      <c r="LV56" s="37"/>
      <c r="LW56" s="37"/>
      <c r="LX56" s="37"/>
      <c r="LY56" s="37"/>
      <c r="LZ56" s="37"/>
      <c r="MA56" s="37"/>
      <c r="MB56" s="37"/>
      <c r="MC56" s="37"/>
      <c r="MD56" s="37"/>
      <c r="ME56" s="37"/>
      <c r="MF56" s="37"/>
      <c r="MG56" s="37"/>
      <c r="MH56" s="37"/>
      <c r="MI56" s="37"/>
      <c r="MJ56" s="37"/>
      <c r="MK56" s="37"/>
      <c r="ML56" s="37"/>
      <c r="MM56" s="37"/>
      <c r="MN56" s="37"/>
      <c r="MO56" s="37"/>
      <c r="MP56" s="37"/>
      <c r="MQ56" s="37"/>
      <c r="MR56" s="37"/>
      <c r="MS56" s="37"/>
      <c r="MT56" s="37"/>
      <c r="MU56" s="37"/>
      <c r="MV56" s="37"/>
      <c r="MW56" s="37"/>
      <c r="MX56" s="37"/>
      <c r="MY56" s="37"/>
      <c r="MZ56" s="37"/>
      <c r="NA56" s="37"/>
      <c r="NB56" s="37"/>
      <c r="NC56" s="37"/>
      <c r="ND56" s="37"/>
      <c r="NE56" s="37"/>
      <c r="NF56" s="37"/>
      <c r="NG56" s="37"/>
      <c r="NH56" s="37"/>
      <c r="NI56" s="37"/>
      <c r="NJ56" s="37"/>
      <c r="NK56" s="37"/>
      <c r="NL56" s="37"/>
      <c r="NM56" s="37"/>
      <c r="NN56" s="37"/>
      <c r="NO56" s="37"/>
      <c r="NP56" s="37"/>
      <c r="NQ56" s="37"/>
      <c r="NR56" s="37"/>
      <c r="NS56" s="37"/>
      <c r="NT56" s="37"/>
      <c r="NU56" s="37"/>
      <c r="NV56" s="37"/>
      <c r="NW56" s="37"/>
      <c r="NX56" s="37"/>
      <c r="NY56" s="37"/>
      <c r="NZ56" s="37"/>
      <c r="OA56" s="37"/>
      <c r="OB56" s="37"/>
      <c r="OC56" s="37"/>
      <c r="OD56" s="37"/>
      <c r="OE56" s="37"/>
      <c r="OF56" s="37"/>
      <c r="OG56" s="37"/>
      <c r="OH56" s="37"/>
      <c r="OI56" s="37"/>
      <c r="OJ56" s="37"/>
      <c r="OK56" s="37"/>
      <c r="OL56" s="37"/>
      <c r="OM56" s="37"/>
      <c r="ON56" s="37"/>
      <c r="OO56" s="37"/>
      <c r="OP56" s="37"/>
      <c r="OQ56" s="37"/>
      <c r="OR56" s="37"/>
      <c r="OS56" s="37"/>
      <c r="OT56" s="37"/>
      <c r="OU56" s="37"/>
      <c r="OV56" s="37"/>
      <c r="OW56" s="37"/>
      <c r="OX56" s="37"/>
      <c r="OY56" s="37"/>
      <c r="OZ56" s="37"/>
      <c r="PA56" s="37"/>
      <c r="PB56" s="37"/>
      <c r="PC56" s="37"/>
      <c r="PD56" s="37"/>
      <c r="PE56" s="37"/>
      <c r="PF56" s="37"/>
      <c r="PG56" s="37"/>
      <c r="PH56" s="37"/>
      <c r="PI56" s="37"/>
      <c r="PJ56" s="37"/>
      <c r="PK56" s="37"/>
      <c r="PL56" s="37"/>
      <c r="PM56" s="37"/>
      <c r="PN56" s="37"/>
      <c r="PO56" s="37"/>
      <c r="PP56" s="37"/>
      <c r="PQ56" s="37"/>
      <c r="PR56" s="37"/>
      <c r="PS56" s="37"/>
      <c r="PT56" s="37"/>
      <c r="PU56" s="37"/>
      <c r="PV56" s="37"/>
      <c r="PW56" s="37"/>
      <c r="PX56" s="37"/>
      <c r="PY56" s="37"/>
      <c r="PZ56" s="37"/>
      <c r="QA56" s="37"/>
      <c r="QB56" s="37"/>
      <c r="QC56" s="37"/>
      <c r="QD56" s="37"/>
      <c r="QE56" s="37"/>
      <c r="QF56" s="37"/>
      <c r="QG56" s="37"/>
      <c r="QH56" s="37"/>
      <c r="QI56" s="37"/>
      <c r="QJ56" s="37"/>
      <c r="QK56" s="37"/>
      <c r="QL56" s="37"/>
      <c r="QM56" s="37"/>
      <c r="QN56" s="37"/>
      <c r="QO56" s="37"/>
      <c r="QP56" s="37"/>
      <c r="QQ56" s="37"/>
      <c r="QR56" s="37"/>
      <c r="QS56" s="37"/>
      <c r="QT56" s="37"/>
      <c r="QU56" s="37"/>
      <c r="QV56" s="37"/>
      <c r="QW56" s="37"/>
      <c r="QX56" s="37"/>
      <c r="QY56" s="37"/>
      <c r="QZ56" s="37"/>
      <c r="RA56" s="37"/>
      <c r="RB56" s="37"/>
      <c r="RC56" s="37"/>
      <c r="RD56" s="37"/>
      <c r="RE56" s="37"/>
      <c r="RF56" s="37"/>
      <c r="RG56" s="37"/>
      <c r="RH56" s="37"/>
      <c r="RI56" s="37"/>
      <c r="RJ56" s="37"/>
      <c r="RK56" s="37"/>
      <c r="RL56" s="37"/>
      <c r="RM56" s="37"/>
      <c r="RN56" s="37"/>
      <c r="RO56" s="37"/>
      <c r="RP56" s="37"/>
      <c r="RQ56" s="37"/>
      <c r="RR56" s="37"/>
      <c r="RS56" s="37"/>
      <c r="RT56" s="37"/>
      <c r="RU56" s="37"/>
      <c r="RV56" s="37"/>
      <c r="RW56" s="37"/>
      <c r="RX56" s="37"/>
      <c r="RY56" s="37"/>
      <c r="RZ56" s="37"/>
      <c r="SA56" s="37"/>
      <c r="SB56" s="37"/>
      <c r="SC56" s="37"/>
      <c r="SD56" s="37"/>
      <c r="SE56" s="37"/>
      <c r="SF56" s="37"/>
      <c r="SG56" s="37"/>
      <c r="SH56" s="37"/>
      <c r="SI56" s="37"/>
      <c r="SJ56" s="37"/>
      <c r="SK56" s="37"/>
      <c r="SL56" s="37"/>
      <c r="SM56" s="37"/>
      <c r="SN56" s="37"/>
      <c r="SO56" s="37"/>
      <c r="SP56" s="37"/>
      <c r="SQ56" s="37"/>
      <c r="SR56" s="37"/>
      <c r="SS56" s="37"/>
      <c r="ST56" s="37"/>
      <c r="SU56" s="37"/>
      <c r="SV56" s="37"/>
      <c r="SW56" s="37"/>
      <c r="SX56" s="37"/>
      <c r="SY56" s="37"/>
      <c r="SZ56" s="37"/>
      <c r="TA56" s="37"/>
      <c r="TB56" s="37"/>
      <c r="TC56" s="37"/>
      <c r="TD56" s="37"/>
      <c r="TE56" s="37"/>
      <c r="TF56" s="37"/>
      <c r="TG56" s="37"/>
      <c r="TH56" s="37"/>
      <c r="TI56" s="37"/>
      <c r="TJ56" s="37"/>
      <c r="TK56" s="37"/>
      <c r="TL56" s="37"/>
      <c r="TM56" s="37"/>
      <c r="TN56" s="37"/>
      <c r="TO56" s="37"/>
      <c r="TP56" s="37"/>
      <c r="TQ56" s="37"/>
      <c r="TR56" s="37"/>
      <c r="TS56" s="37"/>
      <c r="TT56" s="37"/>
      <c r="TU56" s="37"/>
      <c r="TV56" s="37"/>
      <c r="TW56" s="37"/>
      <c r="TX56" s="37"/>
      <c r="TY56" s="37"/>
      <c r="TZ56" s="37"/>
      <c r="UA56" s="37"/>
      <c r="UB56" s="37"/>
      <c r="UC56" s="37"/>
      <c r="UD56" s="37"/>
      <c r="UE56" s="37"/>
      <c r="UF56" s="37"/>
      <c r="UG56" s="37"/>
      <c r="UH56" s="37"/>
      <c r="UI56" s="37"/>
      <c r="UJ56" s="37"/>
      <c r="UK56" s="37"/>
      <c r="UL56" s="37"/>
      <c r="UM56" s="37"/>
      <c r="UN56" s="37"/>
      <c r="UO56" s="37"/>
      <c r="UP56" s="37"/>
      <c r="UQ56" s="37"/>
      <c r="UR56" s="37"/>
      <c r="US56" s="37"/>
      <c r="UT56" s="37"/>
      <c r="UU56" s="37"/>
      <c r="UV56" s="37"/>
      <c r="UW56" s="37"/>
      <c r="UX56" s="37"/>
      <c r="UY56" s="37"/>
      <c r="UZ56" s="37"/>
      <c r="VA56" s="37"/>
      <c r="VB56" s="37"/>
      <c r="VC56" s="37"/>
      <c r="VD56" s="37"/>
      <c r="VE56" s="37"/>
      <c r="VF56" s="37"/>
      <c r="VG56" s="37"/>
      <c r="VH56" s="37"/>
      <c r="VI56" s="37"/>
      <c r="VJ56" s="37"/>
      <c r="VK56" s="37"/>
      <c r="VL56" s="37"/>
      <c r="VM56" s="37"/>
      <c r="VN56" s="37"/>
      <c r="VO56" s="37"/>
      <c r="VP56" s="37"/>
      <c r="VQ56" s="37"/>
      <c r="VR56" s="37"/>
      <c r="VS56" s="37"/>
      <c r="VT56" s="37"/>
      <c r="VU56" s="37"/>
      <c r="VV56" s="37"/>
      <c r="VW56" s="37"/>
      <c r="VX56" s="37"/>
      <c r="VY56" s="37"/>
      <c r="VZ56" s="37"/>
      <c r="WA56" s="37"/>
      <c r="WB56" s="37"/>
      <c r="WC56" s="37"/>
      <c r="WD56" s="37"/>
      <c r="WE56" s="37"/>
      <c r="WF56" s="37"/>
      <c r="WG56" s="37"/>
      <c r="WH56" s="37"/>
      <c r="WI56" s="37"/>
      <c r="WJ56" s="37"/>
      <c r="WK56" s="37"/>
      <c r="WL56" s="37"/>
      <c r="WM56" s="37"/>
      <c r="WN56" s="37"/>
      <c r="WO56" s="37"/>
      <c r="WP56" s="37"/>
      <c r="WQ56" s="37"/>
      <c r="WR56" s="37"/>
      <c r="WS56" s="37"/>
      <c r="WT56" s="37"/>
      <c r="WU56" s="37"/>
      <c r="WV56" s="37"/>
      <c r="WW56" s="37"/>
      <c r="WX56" s="37"/>
      <c r="WY56" s="37"/>
      <c r="WZ56" s="37"/>
      <c r="XA56" s="37"/>
      <c r="XB56" s="37"/>
      <c r="XC56" s="37"/>
      <c r="XD56" s="37"/>
      <c r="XE56" s="37"/>
      <c r="XF56" s="37"/>
      <c r="XG56" s="37"/>
      <c r="XH56" s="37"/>
      <c r="XI56" s="37"/>
      <c r="XJ56" s="37"/>
      <c r="XK56" s="37"/>
      <c r="XL56" s="37"/>
      <c r="XM56" s="37"/>
      <c r="XN56" s="37"/>
      <c r="XO56" s="37"/>
      <c r="XP56" s="37"/>
      <c r="XQ56" s="37"/>
      <c r="XR56" s="37"/>
      <c r="XS56" s="37"/>
      <c r="XT56" s="37"/>
      <c r="XU56" s="37"/>
      <c r="XV56" s="37"/>
      <c r="XW56" s="37"/>
      <c r="XX56" s="37"/>
      <c r="XY56" s="37"/>
      <c r="XZ56" s="37"/>
      <c r="YA56" s="37"/>
      <c r="YB56" s="37"/>
      <c r="YC56" s="37"/>
      <c r="YD56" s="37"/>
      <c r="YE56" s="37"/>
      <c r="YF56" s="37"/>
      <c r="YG56" s="37"/>
      <c r="YH56" s="37"/>
      <c r="YI56" s="37"/>
      <c r="YJ56" s="37"/>
      <c r="YK56" s="37"/>
      <c r="YL56" s="37"/>
      <c r="YM56" s="37"/>
      <c r="YN56" s="37"/>
      <c r="YO56" s="37"/>
      <c r="YP56" s="37"/>
      <c r="YQ56" s="37"/>
      <c r="YR56" s="37"/>
      <c r="YS56" s="37"/>
      <c r="YT56" s="37"/>
      <c r="YU56" s="37"/>
      <c r="YV56" s="37"/>
      <c r="YW56" s="37"/>
      <c r="YX56" s="37"/>
      <c r="YY56" s="37"/>
      <c r="YZ56" s="37"/>
      <c r="ZA56" s="37"/>
      <c r="ZB56" s="37"/>
      <c r="ZC56" s="37"/>
      <c r="ZD56" s="37"/>
      <c r="ZE56" s="37"/>
      <c r="ZF56" s="37"/>
      <c r="ZG56" s="37"/>
      <c r="ZH56" s="37"/>
      <c r="ZI56" s="37"/>
      <c r="ZJ56" s="37"/>
      <c r="ZK56" s="37"/>
      <c r="ZL56" s="37"/>
      <c r="ZM56" s="37"/>
      <c r="ZN56" s="37"/>
      <c r="ZO56" s="37"/>
      <c r="ZP56" s="37"/>
      <c r="ZQ56" s="37"/>
      <c r="ZR56" s="37"/>
      <c r="ZS56" s="37"/>
      <c r="ZT56" s="37"/>
      <c r="ZU56" s="37"/>
      <c r="ZV56" s="37"/>
      <c r="ZW56" s="37"/>
      <c r="ZX56" s="37"/>
      <c r="ZY56" s="37"/>
      <c r="ZZ56" s="37"/>
      <c r="AAA56" s="37"/>
      <c r="AAB56" s="37"/>
      <c r="AAC56" s="37"/>
      <c r="AAD56" s="37"/>
      <c r="AAE56" s="37"/>
      <c r="AAF56" s="37"/>
      <c r="AAG56" s="37"/>
      <c r="AAH56" s="37"/>
      <c r="AAI56" s="37"/>
      <c r="AAJ56" s="37"/>
      <c r="AAK56" s="37"/>
      <c r="AAL56" s="37"/>
      <c r="AAM56" s="37"/>
      <c r="AAN56" s="37"/>
      <c r="AAO56" s="37"/>
      <c r="AAP56" s="37"/>
      <c r="AAQ56" s="37"/>
      <c r="AAR56" s="37"/>
      <c r="AAS56" s="37"/>
      <c r="AAT56" s="37"/>
      <c r="AAU56" s="37"/>
      <c r="AAV56" s="37"/>
      <c r="AAW56" s="37"/>
      <c r="AAX56" s="37"/>
      <c r="AAY56" s="37"/>
      <c r="AAZ56" s="37"/>
      <c r="ABA56" s="37"/>
      <c r="ABB56" s="37"/>
      <c r="ABC56" s="37"/>
      <c r="ABD56" s="37"/>
      <c r="ABE56" s="37"/>
      <c r="ABF56" s="37"/>
      <c r="ABG56" s="37"/>
      <c r="ABH56" s="37"/>
      <c r="ABI56" s="37"/>
      <c r="ABJ56" s="37"/>
      <c r="ABK56" s="37"/>
      <c r="ABL56" s="37"/>
      <c r="ABM56" s="37"/>
      <c r="ABN56" s="37"/>
      <c r="ABO56" s="37"/>
      <c r="ABP56" s="37"/>
      <c r="ABQ56" s="37"/>
      <c r="ABR56" s="37"/>
      <c r="ABS56" s="37"/>
      <c r="ABT56" s="37"/>
      <c r="ABU56" s="37"/>
      <c r="ABV56" s="37"/>
      <c r="ABW56" s="37"/>
      <c r="ABX56" s="37"/>
      <c r="ABY56" s="37"/>
      <c r="ABZ56" s="37"/>
      <c r="ACA56" s="37"/>
      <c r="ACB56" s="37"/>
      <c r="ACC56" s="37"/>
      <c r="ACD56" s="37"/>
      <c r="ACE56" s="37"/>
      <c r="ACF56" s="37"/>
      <c r="ACG56" s="37"/>
      <c r="ACH56" s="37"/>
      <c r="ACI56" s="37"/>
      <c r="ACJ56" s="37"/>
      <c r="ACK56" s="37"/>
      <c r="ACL56" s="37"/>
      <c r="ACM56" s="37"/>
      <c r="ACN56" s="37"/>
      <c r="ACO56" s="37"/>
      <c r="ACP56" s="37"/>
      <c r="ACQ56" s="37"/>
      <c r="ACR56" s="37"/>
      <c r="ACS56" s="37"/>
      <c r="ACT56" s="37"/>
      <c r="ACU56" s="37"/>
      <c r="ACV56" s="37"/>
      <c r="ACW56" s="37"/>
      <c r="ACX56" s="37"/>
      <c r="ACY56" s="37"/>
      <c r="ACZ56" s="37"/>
      <c r="ADA56" s="37"/>
      <c r="ADB56" s="37"/>
      <c r="ADC56" s="37"/>
      <c r="ADD56" s="37"/>
      <c r="ADE56" s="37"/>
      <c r="ADF56" s="37"/>
      <c r="ADG56" s="37"/>
      <c r="ADH56" s="37"/>
      <c r="ADI56" s="37"/>
      <c r="ADJ56" s="37"/>
      <c r="ADK56" s="37"/>
      <c r="ADL56" s="37"/>
      <c r="ADM56" s="37"/>
      <c r="ADN56" s="37"/>
      <c r="ADO56" s="37"/>
      <c r="ADP56" s="37"/>
      <c r="ADQ56" s="37"/>
      <c r="ADR56" s="37"/>
      <c r="ADS56" s="37"/>
      <c r="ADT56" s="37"/>
      <c r="ADU56" s="37"/>
      <c r="ADV56" s="37"/>
      <c r="ADW56" s="37"/>
      <c r="ADX56" s="37"/>
      <c r="ADY56" s="37"/>
      <c r="ADZ56" s="37"/>
      <c r="AEA56" s="37"/>
      <c r="AEB56" s="37"/>
      <c r="AEC56" s="37"/>
      <c r="AED56" s="37"/>
      <c r="AEE56" s="37"/>
      <c r="AEF56" s="37"/>
      <c r="AEG56" s="37"/>
      <c r="AEH56" s="37"/>
      <c r="AEI56" s="37"/>
      <c r="AEJ56" s="37"/>
      <c r="AEK56" s="37"/>
      <c r="AEL56" s="37"/>
      <c r="AEM56" s="37"/>
      <c r="AEN56" s="37"/>
      <c r="AEO56" s="37"/>
      <c r="AEP56" s="37"/>
      <c r="AEQ56" s="37"/>
      <c r="AER56" s="37"/>
      <c r="AES56" s="37"/>
      <c r="AET56" s="37"/>
      <c r="AEU56" s="37"/>
      <c r="AEV56" s="37"/>
      <c r="AEW56" s="37"/>
      <c r="AEX56" s="37"/>
      <c r="AEY56" s="37"/>
      <c r="AEZ56" s="37"/>
      <c r="AFA56" s="37"/>
      <c r="AFB56" s="37"/>
      <c r="AFC56" s="37"/>
      <c r="AFD56" s="37"/>
      <c r="AFE56" s="37"/>
      <c r="AFF56" s="37"/>
      <c r="AFG56" s="37"/>
      <c r="AFH56" s="37"/>
      <c r="AFI56" s="37"/>
      <c r="AFJ56" s="37"/>
      <c r="AFK56" s="37"/>
      <c r="AFL56" s="37"/>
      <c r="AFM56" s="37"/>
      <c r="AFN56" s="37"/>
      <c r="AFO56" s="37"/>
      <c r="AFP56" s="37"/>
      <c r="AFQ56" s="37"/>
      <c r="AFR56" s="37"/>
      <c r="AFS56" s="37"/>
      <c r="AFT56" s="37"/>
      <c r="AFU56" s="37"/>
      <c r="AFV56" s="37"/>
      <c r="AFW56" s="37"/>
      <c r="AFX56" s="37"/>
      <c r="AFY56" s="37"/>
      <c r="AFZ56" s="37"/>
      <c r="AGA56" s="37"/>
      <c r="AGB56" s="37"/>
      <c r="AGC56" s="37"/>
      <c r="AGD56" s="37"/>
      <c r="AGE56" s="37"/>
      <c r="AGF56" s="37"/>
      <c r="AGG56" s="37"/>
      <c r="AGH56" s="37"/>
      <c r="AGI56" s="37"/>
      <c r="AGJ56" s="37"/>
      <c r="AGK56" s="37"/>
      <c r="AGL56" s="37"/>
      <c r="AGM56" s="37"/>
      <c r="AGN56" s="37"/>
      <c r="AGO56" s="37"/>
      <c r="AGP56" s="37"/>
      <c r="AGQ56" s="37"/>
      <c r="AGR56" s="37"/>
      <c r="AGS56" s="37"/>
      <c r="AGT56" s="37"/>
      <c r="AGU56" s="37"/>
      <c r="AGV56" s="37"/>
      <c r="AGW56" s="37"/>
      <c r="AGX56" s="37"/>
      <c r="AGY56" s="37"/>
      <c r="AGZ56" s="37"/>
      <c r="AHA56" s="37"/>
      <c r="AHB56" s="37"/>
      <c r="AHC56" s="37"/>
      <c r="AHD56" s="37"/>
      <c r="AHE56" s="37"/>
      <c r="AHF56" s="37"/>
      <c r="AHG56" s="37"/>
      <c r="AHH56" s="37"/>
      <c r="AHI56" s="37"/>
      <c r="AHJ56" s="37"/>
      <c r="AHK56" s="37"/>
      <c r="AHL56" s="37"/>
      <c r="AHM56" s="37"/>
      <c r="AHN56" s="37"/>
      <c r="AHO56" s="37"/>
      <c r="AHP56" s="37"/>
      <c r="AHQ56" s="37"/>
      <c r="AHR56" s="37"/>
      <c r="AHS56" s="37"/>
      <c r="AHT56" s="37"/>
      <c r="AHU56" s="37"/>
      <c r="AHV56" s="37"/>
      <c r="AHW56" s="37"/>
      <c r="AHX56" s="37"/>
      <c r="AHY56" s="37"/>
      <c r="AHZ56" s="37"/>
      <c r="AIA56" s="37"/>
      <c r="AIB56" s="37"/>
      <c r="AIC56" s="37"/>
      <c r="AID56" s="37"/>
      <c r="AIE56" s="37"/>
      <c r="AIF56" s="37"/>
      <c r="AIG56" s="37"/>
      <c r="AIH56" s="37"/>
      <c r="AII56" s="37"/>
      <c r="AIJ56" s="37"/>
      <c r="AIK56" s="37"/>
      <c r="AIL56" s="37"/>
      <c r="AIM56" s="37"/>
      <c r="AIN56" s="37"/>
      <c r="AIO56" s="37"/>
      <c r="AIP56" s="37"/>
      <c r="AIQ56" s="37"/>
      <c r="AIR56" s="37"/>
      <c r="AIS56" s="37"/>
      <c r="AIT56" s="37"/>
      <c r="AIU56" s="37"/>
      <c r="AIV56" s="37"/>
      <c r="AIW56" s="37"/>
      <c r="AIX56" s="37"/>
      <c r="AIY56" s="37"/>
      <c r="AIZ56" s="37"/>
      <c r="AJA56" s="37"/>
      <c r="AJB56" s="37"/>
      <c r="AJC56" s="37"/>
      <c r="AJD56" s="37"/>
      <c r="AJE56" s="37"/>
      <c r="AJF56" s="37"/>
      <c r="AJG56" s="37"/>
      <c r="AJH56" s="37"/>
      <c r="AJI56" s="37"/>
      <c r="AJJ56" s="37"/>
      <c r="AJK56" s="37"/>
      <c r="AJL56" s="37"/>
      <c r="AJM56" s="37"/>
      <c r="AJN56" s="37"/>
      <c r="AJO56" s="37"/>
      <c r="AJP56" s="37"/>
      <c r="AJQ56" s="37"/>
      <c r="AJR56" s="37"/>
      <c r="AJS56" s="37"/>
      <c r="AJT56" s="37"/>
      <c r="AJU56" s="37"/>
      <c r="AJV56" s="37"/>
      <c r="AJW56" s="37"/>
      <c r="AJX56" s="37"/>
      <c r="AJY56" s="37"/>
      <c r="AJZ56" s="37"/>
      <c r="AKA56" s="37"/>
      <c r="AKB56" s="37"/>
      <c r="AKC56" s="37"/>
      <c r="AKD56" s="37"/>
      <c r="AKE56" s="37"/>
      <c r="AKF56" s="37"/>
      <c r="AKG56" s="37"/>
      <c r="AKH56" s="37"/>
      <c r="AKI56" s="37"/>
      <c r="AKJ56" s="37"/>
      <c r="AKK56" s="37"/>
      <c r="AKL56" s="37"/>
      <c r="AKM56" s="37"/>
      <c r="AKN56" s="37"/>
      <c r="AKO56" s="37"/>
      <c r="AKP56" s="37"/>
      <c r="AKQ56" s="37"/>
      <c r="AKR56" s="37"/>
      <c r="AKS56" s="37"/>
      <c r="AKT56" s="37"/>
      <c r="AKU56" s="37"/>
      <c r="AKV56" s="37"/>
      <c r="AKW56" s="37"/>
      <c r="AKX56" s="37"/>
      <c r="AKY56" s="37"/>
      <c r="AKZ56" s="37"/>
      <c r="ALA56" s="37"/>
      <c r="ALB56" s="37"/>
      <c r="ALC56" s="37"/>
      <c r="ALD56" s="37"/>
      <c r="ALE56" s="37"/>
      <c r="ALF56" s="37"/>
      <c r="ALG56" s="37"/>
      <c r="ALH56" s="37"/>
      <c r="ALI56" s="37"/>
      <c r="ALJ56" s="37"/>
      <c r="ALK56" s="37"/>
      <c r="ALL56" s="37"/>
      <c r="ALM56" s="37"/>
      <c r="ALN56" s="37"/>
      <c r="ALO56" s="37"/>
      <c r="ALP56" s="37"/>
      <c r="ALQ56" s="37"/>
      <c r="ALR56" s="37"/>
      <c r="ALS56" s="37"/>
      <c r="ALT56" s="37"/>
      <c r="ALU56" s="37"/>
      <c r="ALV56" s="37"/>
      <c r="ALW56" s="37"/>
      <c r="ALX56" s="37"/>
      <c r="ALY56" s="37"/>
      <c r="ALZ56" s="37"/>
      <c r="AMA56" s="37"/>
      <c r="AMB56" s="37"/>
      <c r="AMC56" s="37"/>
      <c r="AMD56" s="37"/>
      <c r="AME56" s="37"/>
      <c r="AMF56" s="37"/>
      <c r="AMG56" s="37"/>
      <c r="AMH56" s="37"/>
      <c r="AMI56" s="37"/>
      <c r="AMJ56" s="37"/>
      <c r="AMK56" s="37"/>
      <c r="AML56" s="37"/>
      <c r="AMM56" s="37"/>
      <c r="AMN56" s="37"/>
      <c r="AMO56" s="37"/>
      <c r="AMP56" s="37"/>
      <c r="AMQ56" s="37"/>
      <c r="AMR56" s="37"/>
      <c r="AMS56" s="37"/>
      <c r="AMT56" s="37"/>
      <c r="AMU56" s="37"/>
      <c r="AMV56" s="37"/>
      <c r="AMW56" s="37"/>
      <c r="AMX56" s="37"/>
      <c r="AMY56" s="37"/>
      <c r="AMZ56" s="37"/>
      <c r="ANA56" s="37"/>
      <c r="ANB56" s="37"/>
      <c r="ANC56" s="37"/>
      <c r="AND56" s="37"/>
      <c r="ANE56" s="37"/>
      <c r="ANF56" s="37"/>
      <c r="ANG56" s="37"/>
      <c r="ANH56" s="37"/>
      <c r="ANI56" s="37"/>
      <c r="ANJ56" s="37"/>
      <c r="ANK56" s="37"/>
      <c r="ANL56" s="37"/>
      <c r="ANM56" s="37"/>
      <c r="ANN56" s="37"/>
      <c r="ANO56" s="37"/>
      <c r="ANP56" s="37"/>
      <c r="ANQ56" s="37"/>
      <c r="ANR56" s="37"/>
      <c r="ANS56" s="37"/>
      <c r="ANT56" s="37"/>
      <c r="ANU56" s="37"/>
      <c r="ANV56" s="37"/>
      <c r="ANW56" s="37"/>
      <c r="ANX56" s="37"/>
      <c r="ANY56" s="37"/>
      <c r="ANZ56" s="37"/>
      <c r="AOA56" s="37"/>
      <c r="AOB56" s="37"/>
      <c r="AOC56" s="37"/>
      <c r="AOD56" s="37"/>
      <c r="AOE56" s="37"/>
      <c r="AOF56" s="37"/>
      <c r="AOG56" s="37"/>
      <c r="AOH56" s="37"/>
      <c r="AOI56" s="37"/>
      <c r="AOJ56" s="37"/>
      <c r="AOK56" s="37"/>
      <c r="AOL56" s="37"/>
      <c r="AOM56" s="37"/>
      <c r="AON56" s="37"/>
      <c r="AOO56" s="37"/>
      <c r="AOP56" s="37"/>
      <c r="AOQ56" s="37"/>
      <c r="AOR56" s="37"/>
      <c r="AOS56" s="37"/>
      <c r="AOT56" s="37"/>
      <c r="AOU56" s="37"/>
      <c r="AOV56" s="37"/>
      <c r="AOW56" s="37"/>
      <c r="AOX56" s="37"/>
      <c r="AOY56" s="37"/>
      <c r="AOZ56" s="37"/>
      <c r="APA56" s="37"/>
      <c r="APB56" s="37"/>
      <c r="APC56" s="37"/>
      <c r="APD56" s="37"/>
      <c r="APE56" s="37"/>
      <c r="APF56" s="37"/>
      <c r="APG56" s="37"/>
      <c r="APH56" s="37"/>
      <c r="API56" s="37"/>
      <c r="APJ56" s="37"/>
      <c r="APK56" s="37"/>
      <c r="APL56" s="37"/>
      <c r="APM56" s="37"/>
      <c r="APN56" s="37"/>
      <c r="APO56" s="37"/>
      <c r="APP56" s="37"/>
      <c r="APQ56" s="37"/>
      <c r="APR56" s="37"/>
      <c r="APS56" s="37"/>
      <c r="APT56" s="37"/>
      <c r="APU56" s="37"/>
      <c r="APV56" s="37"/>
      <c r="APW56" s="37"/>
      <c r="APX56" s="37"/>
      <c r="APY56" s="37"/>
      <c r="APZ56" s="37"/>
      <c r="AQA56" s="37"/>
      <c r="AQB56" s="37"/>
      <c r="AQC56" s="37"/>
      <c r="AQD56" s="37"/>
      <c r="AQE56" s="37"/>
      <c r="AQF56" s="37"/>
      <c r="AQG56" s="37"/>
      <c r="AQH56" s="37"/>
      <c r="AQI56" s="37"/>
      <c r="AQJ56" s="37"/>
      <c r="AQK56" s="37"/>
      <c r="AQL56" s="37"/>
      <c r="AQM56" s="37"/>
      <c r="AQN56" s="37"/>
      <c r="AQO56" s="37"/>
      <c r="AQP56" s="37"/>
      <c r="AQQ56" s="37"/>
      <c r="AQR56" s="37"/>
      <c r="AQS56" s="37"/>
      <c r="AQT56" s="37"/>
      <c r="AQU56" s="37"/>
      <c r="AQV56" s="37"/>
      <c r="AQW56" s="37"/>
      <c r="AQX56" s="37"/>
      <c r="AQY56" s="37"/>
      <c r="AQZ56" s="37"/>
      <c r="ARA56" s="37"/>
      <c r="ARB56" s="37"/>
      <c r="ARC56" s="37"/>
      <c r="ARD56" s="37"/>
      <c r="ARE56" s="37"/>
      <c r="ARF56" s="37"/>
      <c r="ARG56" s="37"/>
      <c r="ARH56" s="37"/>
      <c r="ARI56" s="37"/>
      <c r="ARJ56" s="37"/>
      <c r="ARK56" s="37"/>
      <c r="ARL56" s="37"/>
      <c r="ARM56" s="37"/>
      <c r="ARN56" s="37"/>
      <c r="ARO56" s="37"/>
      <c r="ARP56" s="37"/>
      <c r="ARQ56" s="37"/>
      <c r="ARR56" s="37"/>
      <c r="ARS56" s="37"/>
      <c r="ART56" s="37"/>
      <c r="ARU56" s="37"/>
      <c r="ARV56" s="37"/>
      <c r="ARW56" s="37"/>
      <c r="ARX56" s="37"/>
      <c r="ARY56" s="37"/>
      <c r="ARZ56" s="37"/>
      <c r="ASA56" s="37"/>
      <c r="ASB56" s="37"/>
      <c r="ASC56" s="37"/>
      <c r="ASD56" s="37"/>
      <c r="ASE56" s="37"/>
      <c r="ASF56" s="37"/>
      <c r="ASG56" s="37"/>
      <c r="ASH56" s="37"/>
      <c r="ASI56" s="37"/>
      <c r="ASJ56" s="37"/>
      <c r="ASK56" s="37"/>
      <c r="ASL56" s="37"/>
      <c r="ASM56" s="37"/>
      <c r="ASN56" s="37"/>
      <c r="ASO56" s="37"/>
      <c r="ASP56" s="37"/>
      <c r="ASQ56" s="37"/>
      <c r="ASR56" s="37"/>
      <c r="ASS56" s="37"/>
      <c r="AST56" s="37"/>
      <c r="ASU56" s="37"/>
      <c r="ASV56" s="37"/>
      <c r="ASW56" s="37"/>
      <c r="ASX56" s="37"/>
      <c r="ASY56" s="37"/>
      <c r="ASZ56" s="37"/>
      <c r="ATA56" s="37"/>
      <c r="ATB56" s="37"/>
      <c r="ATC56" s="37"/>
      <c r="ATD56" s="37"/>
      <c r="ATE56" s="37"/>
      <c r="ATF56" s="37"/>
      <c r="ATG56" s="37"/>
      <c r="ATH56" s="37"/>
      <c r="ATI56" s="37"/>
      <c r="ATJ56" s="37"/>
      <c r="ATK56" s="37"/>
      <c r="ATL56" s="37"/>
      <c r="ATM56" s="37"/>
      <c r="ATN56" s="37"/>
      <c r="ATO56" s="37"/>
      <c r="ATP56" s="37"/>
      <c r="ATQ56" s="37"/>
      <c r="ATR56" s="37"/>
      <c r="ATS56" s="37"/>
      <c r="ATT56" s="37"/>
      <c r="ATU56" s="37"/>
      <c r="ATV56" s="37"/>
      <c r="ATW56" s="37"/>
      <c r="ATX56" s="37"/>
      <c r="ATY56" s="37"/>
      <c r="ATZ56" s="37"/>
      <c r="AUA56" s="37"/>
      <c r="AUB56" s="37"/>
      <c r="AUC56" s="37"/>
      <c r="AUD56" s="37"/>
      <c r="AUE56" s="37"/>
      <c r="AUF56" s="37"/>
      <c r="AUG56" s="37"/>
      <c r="AUH56" s="37"/>
      <c r="AUI56" s="37"/>
      <c r="AUJ56" s="37"/>
      <c r="AUK56" s="37"/>
      <c r="AUL56" s="37"/>
      <c r="AUM56" s="37"/>
      <c r="AUN56" s="37"/>
      <c r="AUO56" s="37"/>
      <c r="AUP56" s="37"/>
      <c r="AUQ56" s="37"/>
      <c r="AUR56" s="37"/>
      <c r="AUS56" s="37"/>
      <c r="AUT56" s="37"/>
      <c r="AUU56" s="37"/>
      <c r="AUV56" s="37"/>
      <c r="AUW56" s="37"/>
      <c r="AUX56" s="37"/>
      <c r="AUY56" s="37"/>
      <c r="AUZ56" s="37"/>
      <c r="AVA56" s="37"/>
      <c r="AVB56" s="37"/>
      <c r="AVC56" s="37"/>
      <c r="AVD56" s="37"/>
      <c r="AVE56" s="37"/>
      <c r="AVF56" s="37"/>
      <c r="AVG56" s="37"/>
      <c r="AVH56" s="37"/>
      <c r="AVI56" s="37"/>
      <c r="AVJ56" s="37"/>
      <c r="AVK56" s="37"/>
      <c r="AVL56" s="37"/>
      <c r="AVM56" s="37"/>
      <c r="AVN56" s="37"/>
      <c r="AVO56" s="37"/>
      <c r="AVP56" s="37"/>
      <c r="AVQ56" s="37"/>
      <c r="AVR56" s="37"/>
      <c r="AVS56" s="37"/>
      <c r="AVT56" s="37"/>
      <c r="AVU56" s="37"/>
      <c r="AVV56" s="37"/>
      <c r="AVW56" s="37"/>
      <c r="AVX56" s="37"/>
      <c r="AVY56" s="37"/>
      <c r="AVZ56" s="37"/>
      <c r="AWA56" s="37"/>
      <c r="AWB56" s="37"/>
      <c r="AWC56" s="37"/>
      <c r="AWD56" s="37"/>
      <c r="AWE56" s="37"/>
      <c r="AWF56" s="37"/>
      <c r="AWG56" s="37"/>
      <c r="AWH56" s="37"/>
      <c r="AWI56" s="37"/>
      <c r="AWJ56" s="37"/>
      <c r="AWK56" s="37"/>
      <c r="AWL56" s="37"/>
      <c r="AWM56" s="37"/>
      <c r="AWN56" s="37"/>
      <c r="AWO56" s="37"/>
      <c r="AWP56" s="37"/>
      <c r="AWQ56" s="37"/>
      <c r="AWR56" s="37"/>
      <c r="AWS56" s="37"/>
      <c r="AWT56" s="37"/>
      <c r="AWU56" s="37"/>
      <c r="AWV56" s="37"/>
      <c r="AWW56" s="37"/>
      <c r="AWX56" s="37"/>
      <c r="AWY56" s="37"/>
      <c r="AWZ56" s="37"/>
      <c r="AXA56" s="37"/>
      <c r="AXB56" s="37"/>
      <c r="AXC56" s="37"/>
      <c r="AXD56" s="37"/>
      <c r="AXE56" s="37"/>
      <c r="AXF56" s="37"/>
      <c r="AXG56" s="37"/>
      <c r="AXH56" s="37"/>
      <c r="AXI56" s="37"/>
      <c r="AXJ56" s="37"/>
      <c r="AXK56" s="37"/>
      <c r="AXL56" s="37"/>
      <c r="AXM56" s="37"/>
      <c r="AXN56" s="37"/>
    </row>
    <row r="57" spans="1:1314" s="14" customFormat="1">
      <c r="A57" s="200"/>
      <c r="C57" s="204"/>
      <c r="D57" s="205"/>
      <c r="E57" s="206"/>
      <c r="F57" s="206"/>
      <c r="G57" s="206"/>
      <c r="H57" s="206"/>
      <c r="I57" s="56"/>
      <c r="J57" s="56"/>
      <c r="K57" s="56"/>
      <c r="L57" s="56"/>
      <c r="M57" s="55"/>
      <c r="N57" s="55"/>
      <c r="O57" s="55"/>
      <c r="P57" s="55"/>
      <c r="Q57" s="200"/>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c r="HK57" s="39"/>
      <c r="HL57" s="39"/>
      <c r="HM57" s="39"/>
      <c r="HN57" s="39"/>
      <c r="HO57" s="39"/>
      <c r="HP57" s="39"/>
      <c r="HQ57" s="39"/>
      <c r="HR57" s="39"/>
      <c r="HS57" s="39"/>
      <c r="HT57" s="39"/>
      <c r="HU57" s="39"/>
      <c r="HV57" s="39"/>
      <c r="HW57" s="39"/>
      <c r="HX57" s="39"/>
      <c r="HY57" s="39"/>
      <c r="HZ57" s="39"/>
      <c r="IA57" s="39"/>
      <c r="IB57" s="39"/>
      <c r="IC57" s="39"/>
      <c r="ID57" s="39"/>
      <c r="IE57" s="39"/>
      <c r="IF57" s="39"/>
      <c r="IG57" s="39"/>
      <c r="IH57" s="39"/>
      <c r="II57" s="39"/>
      <c r="IJ57" s="39"/>
      <c r="IK57" s="39"/>
      <c r="IL57" s="39"/>
      <c r="IM57" s="39"/>
      <c r="IN57" s="39"/>
      <c r="IO57" s="39"/>
      <c r="IP57" s="39"/>
      <c r="IQ57" s="39"/>
      <c r="IR57" s="39"/>
      <c r="IS57" s="39"/>
      <c r="IT57" s="39"/>
      <c r="IU57" s="39"/>
      <c r="IV57" s="39"/>
      <c r="IW57" s="39"/>
      <c r="IX57" s="39"/>
      <c r="IY57" s="39"/>
      <c r="IZ57" s="39"/>
      <c r="JA57" s="39"/>
      <c r="JB57" s="39"/>
      <c r="JC57" s="39"/>
      <c r="JD57" s="39"/>
      <c r="JE57" s="39"/>
      <c r="JF57" s="39"/>
      <c r="JG57" s="39"/>
      <c r="JH57" s="39"/>
      <c r="JI57" s="39"/>
      <c r="JJ57" s="39"/>
      <c r="JK57" s="39"/>
      <c r="JL57" s="39"/>
      <c r="JM57" s="39"/>
      <c r="JN57" s="39"/>
      <c r="JO57" s="39"/>
      <c r="JP57" s="39"/>
      <c r="JQ57" s="39"/>
      <c r="JR57" s="39"/>
      <c r="JS57" s="39"/>
      <c r="JT57" s="39"/>
      <c r="JU57" s="39"/>
      <c r="JV57" s="39"/>
      <c r="JW57" s="39"/>
      <c r="JX57" s="39"/>
      <c r="JY57" s="39"/>
      <c r="JZ57" s="39"/>
      <c r="KA57" s="39"/>
      <c r="KB57" s="39"/>
      <c r="KC57" s="39"/>
      <c r="KD57" s="39"/>
      <c r="KE57" s="39"/>
      <c r="KF57" s="39"/>
      <c r="KG57" s="39"/>
      <c r="KH57" s="39"/>
      <c r="KI57" s="39"/>
      <c r="KJ57" s="39"/>
      <c r="KK57" s="39"/>
      <c r="KL57" s="39"/>
      <c r="KM57" s="39"/>
      <c r="KN57" s="39"/>
      <c r="KO57" s="39"/>
      <c r="KP57" s="39"/>
      <c r="KQ57" s="39"/>
      <c r="KR57" s="39"/>
      <c r="KS57" s="39"/>
      <c r="KT57" s="39"/>
      <c r="KU57" s="39"/>
      <c r="KV57" s="39"/>
      <c r="KW57" s="39"/>
      <c r="KX57" s="39"/>
      <c r="KY57" s="39"/>
      <c r="KZ57" s="39"/>
      <c r="LA57" s="39"/>
      <c r="LB57" s="39"/>
      <c r="LC57" s="39"/>
      <c r="LD57" s="39"/>
      <c r="LE57" s="39"/>
      <c r="LF57" s="39"/>
      <c r="LG57" s="39"/>
      <c r="LH57" s="39"/>
      <c r="LI57" s="39"/>
      <c r="LJ57" s="39"/>
      <c r="LK57" s="39"/>
      <c r="LL57" s="39"/>
      <c r="LM57" s="39"/>
      <c r="LN57" s="39"/>
      <c r="LO57" s="39"/>
      <c r="LP57" s="39"/>
      <c r="LQ57" s="39"/>
      <c r="LR57" s="39"/>
      <c r="LS57" s="39"/>
      <c r="LT57" s="39"/>
      <c r="LU57" s="39"/>
      <c r="LV57" s="39"/>
      <c r="LW57" s="39"/>
      <c r="LX57" s="39"/>
      <c r="LY57" s="39"/>
      <c r="LZ57" s="39"/>
      <c r="MA57" s="39"/>
      <c r="MB57" s="39"/>
      <c r="MC57" s="39"/>
      <c r="MD57" s="39"/>
      <c r="ME57" s="39"/>
      <c r="MF57" s="39"/>
      <c r="MG57" s="39"/>
      <c r="MH57" s="39"/>
      <c r="MI57" s="39"/>
      <c r="MJ57" s="39"/>
      <c r="MK57" s="39"/>
      <c r="ML57" s="39"/>
      <c r="MM57" s="39"/>
      <c r="MN57" s="39"/>
      <c r="MO57" s="39"/>
      <c r="MP57" s="39"/>
      <c r="MQ57" s="39"/>
      <c r="MR57" s="39"/>
      <c r="MS57" s="39"/>
      <c r="MT57" s="39"/>
      <c r="MU57" s="39"/>
      <c r="MV57" s="39"/>
      <c r="MW57" s="39"/>
      <c r="MX57" s="39"/>
      <c r="MY57" s="39"/>
      <c r="MZ57" s="39"/>
      <c r="NA57" s="39"/>
      <c r="NB57" s="39"/>
      <c r="NC57" s="39"/>
      <c r="ND57" s="39"/>
      <c r="NE57" s="39"/>
      <c r="NF57" s="39"/>
      <c r="NG57" s="39"/>
      <c r="NH57" s="39"/>
      <c r="NI57" s="39"/>
      <c r="NJ57" s="39"/>
      <c r="NK57" s="39"/>
      <c r="NL57" s="39"/>
      <c r="NM57" s="39"/>
      <c r="NN57" s="39"/>
      <c r="NO57" s="39"/>
      <c r="NP57" s="39"/>
      <c r="NQ57" s="39"/>
      <c r="NR57" s="39"/>
      <c r="NS57" s="39"/>
      <c r="NT57" s="39"/>
      <c r="NU57" s="39"/>
      <c r="NV57" s="39"/>
      <c r="NW57" s="39"/>
      <c r="NX57" s="39"/>
      <c r="NY57" s="39"/>
      <c r="NZ57" s="39"/>
      <c r="OA57" s="39"/>
      <c r="OB57" s="39"/>
      <c r="OC57" s="39"/>
      <c r="OD57" s="39"/>
      <c r="OE57" s="39"/>
      <c r="OF57" s="39"/>
      <c r="OG57" s="39"/>
      <c r="OH57" s="39"/>
      <c r="OI57" s="39"/>
      <c r="OJ57" s="39"/>
      <c r="OK57" s="39"/>
      <c r="OL57" s="39"/>
      <c r="OM57" s="39"/>
      <c r="ON57" s="39"/>
      <c r="OO57" s="39"/>
      <c r="OP57" s="39"/>
      <c r="OQ57" s="39"/>
      <c r="OR57" s="39"/>
      <c r="OS57" s="39"/>
      <c r="OT57" s="39"/>
      <c r="OU57" s="39"/>
      <c r="OV57" s="39"/>
      <c r="OW57" s="39"/>
      <c r="OX57" s="39"/>
      <c r="OY57" s="39"/>
      <c r="OZ57" s="39"/>
      <c r="PA57" s="39"/>
      <c r="PB57" s="39"/>
      <c r="PC57" s="39"/>
      <c r="PD57" s="39"/>
      <c r="PE57" s="39"/>
      <c r="PF57" s="39"/>
      <c r="PG57" s="39"/>
      <c r="PH57" s="39"/>
      <c r="PI57" s="39"/>
      <c r="PJ57" s="39"/>
      <c r="PK57" s="39"/>
      <c r="PL57" s="39"/>
      <c r="PM57" s="39"/>
      <c r="PN57" s="39"/>
      <c r="PO57" s="39"/>
      <c r="PP57" s="39"/>
      <c r="PQ57" s="39"/>
      <c r="PR57" s="39"/>
      <c r="PS57" s="39"/>
      <c r="PT57" s="39"/>
      <c r="PU57" s="39"/>
      <c r="PV57" s="39"/>
      <c r="PW57" s="39"/>
      <c r="PX57" s="39"/>
      <c r="PY57" s="39"/>
      <c r="PZ57" s="39"/>
      <c r="QA57" s="39"/>
      <c r="QB57" s="39"/>
      <c r="QC57" s="39"/>
      <c r="QD57" s="39"/>
      <c r="QE57" s="39"/>
      <c r="QF57" s="39"/>
      <c r="QG57" s="39"/>
      <c r="QH57" s="39"/>
      <c r="QI57" s="39"/>
      <c r="QJ57" s="39"/>
      <c r="QK57" s="39"/>
      <c r="QL57" s="39"/>
      <c r="QM57" s="39"/>
      <c r="QN57" s="39"/>
      <c r="QO57" s="39"/>
      <c r="QP57" s="39"/>
      <c r="QQ57" s="39"/>
      <c r="QR57" s="39"/>
      <c r="QS57" s="39"/>
      <c r="QT57" s="39"/>
      <c r="QU57" s="39"/>
      <c r="QV57" s="39"/>
      <c r="QW57" s="39"/>
      <c r="QX57" s="39"/>
      <c r="QY57" s="39"/>
      <c r="QZ57" s="39"/>
      <c r="RA57" s="39"/>
      <c r="RB57" s="39"/>
      <c r="RC57" s="39"/>
      <c r="RD57" s="39"/>
      <c r="RE57" s="39"/>
      <c r="RF57" s="39"/>
      <c r="RG57" s="39"/>
      <c r="RH57" s="39"/>
      <c r="RI57" s="39"/>
      <c r="RJ57" s="39"/>
      <c r="RK57" s="39"/>
      <c r="RL57" s="39"/>
      <c r="RM57" s="39"/>
      <c r="RN57" s="39"/>
      <c r="RO57" s="39"/>
      <c r="RP57" s="39"/>
      <c r="RQ57" s="39"/>
      <c r="RR57" s="39"/>
      <c r="RS57" s="39"/>
      <c r="RT57" s="39"/>
      <c r="RU57" s="39"/>
      <c r="RV57" s="39"/>
      <c r="RW57" s="39"/>
      <c r="RX57" s="39"/>
      <c r="RY57" s="39"/>
      <c r="RZ57" s="39"/>
      <c r="SA57" s="39"/>
      <c r="SB57" s="39"/>
      <c r="SC57" s="39"/>
      <c r="SD57" s="39"/>
      <c r="SE57" s="39"/>
      <c r="SF57" s="39"/>
      <c r="SG57" s="39"/>
      <c r="SH57" s="39"/>
      <c r="SI57" s="39"/>
      <c r="SJ57" s="39"/>
      <c r="SK57" s="39"/>
      <c r="SL57" s="39"/>
      <c r="SM57" s="39"/>
      <c r="SN57" s="39"/>
      <c r="SO57" s="39"/>
      <c r="SP57" s="39"/>
      <c r="SQ57" s="39"/>
      <c r="SR57" s="39"/>
      <c r="SS57" s="39"/>
      <c r="ST57" s="39"/>
      <c r="SU57" s="39"/>
      <c r="SV57" s="39"/>
      <c r="SW57" s="39"/>
      <c r="SX57" s="39"/>
      <c r="SY57" s="39"/>
      <c r="SZ57" s="39"/>
      <c r="TA57" s="39"/>
      <c r="TB57" s="39"/>
      <c r="TC57" s="39"/>
      <c r="TD57" s="39"/>
      <c r="TE57" s="39"/>
      <c r="TF57" s="39"/>
      <c r="TG57" s="39"/>
      <c r="TH57" s="39"/>
      <c r="TI57" s="39"/>
      <c r="TJ57" s="39"/>
      <c r="TK57" s="39"/>
      <c r="TL57" s="39"/>
      <c r="TM57" s="39"/>
      <c r="TN57" s="39"/>
      <c r="TO57" s="39"/>
      <c r="TP57" s="39"/>
      <c r="TQ57" s="39"/>
      <c r="TR57" s="39"/>
      <c r="TS57" s="39"/>
      <c r="TT57" s="39"/>
      <c r="TU57" s="39"/>
      <c r="TV57" s="39"/>
      <c r="TW57" s="39"/>
      <c r="TX57" s="39"/>
      <c r="TY57" s="39"/>
      <c r="TZ57" s="39"/>
      <c r="UA57" s="39"/>
      <c r="UB57" s="39"/>
      <c r="UC57" s="39"/>
      <c r="UD57" s="39"/>
      <c r="UE57" s="39"/>
      <c r="UF57" s="39"/>
      <c r="UG57" s="39"/>
      <c r="UH57" s="39"/>
      <c r="UI57" s="39"/>
      <c r="UJ57" s="39"/>
      <c r="UK57" s="39"/>
      <c r="UL57" s="39"/>
      <c r="UM57" s="39"/>
      <c r="UN57" s="39"/>
      <c r="UO57" s="39"/>
      <c r="UP57" s="39"/>
      <c r="UQ57" s="39"/>
      <c r="UR57" s="39"/>
      <c r="US57" s="39"/>
      <c r="UT57" s="39"/>
      <c r="UU57" s="39"/>
      <c r="UV57" s="39"/>
      <c r="UW57" s="39"/>
      <c r="UX57" s="39"/>
      <c r="UY57" s="39"/>
      <c r="UZ57" s="39"/>
      <c r="VA57" s="39"/>
      <c r="VB57" s="39"/>
      <c r="VC57" s="39"/>
      <c r="VD57" s="39"/>
      <c r="VE57" s="39"/>
      <c r="VF57" s="39"/>
      <c r="VG57" s="39"/>
      <c r="VH57" s="39"/>
      <c r="VI57" s="39"/>
      <c r="VJ57" s="39"/>
      <c r="VK57" s="39"/>
      <c r="VL57" s="39"/>
      <c r="VM57" s="39"/>
      <c r="VN57" s="39"/>
      <c r="VO57" s="39"/>
      <c r="VP57" s="39"/>
      <c r="VQ57" s="39"/>
      <c r="VR57" s="39"/>
      <c r="VS57" s="39"/>
      <c r="VT57" s="39"/>
      <c r="VU57" s="39"/>
      <c r="VV57" s="39"/>
      <c r="VW57" s="39"/>
      <c r="VX57" s="39"/>
      <c r="VY57" s="39"/>
      <c r="VZ57" s="39"/>
      <c r="WA57" s="39"/>
      <c r="WB57" s="39"/>
      <c r="WC57" s="39"/>
      <c r="WD57" s="39"/>
      <c r="WE57" s="39"/>
      <c r="WF57" s="39"/>
      <c r="WG57" s="39"/>
      <c r="WH57" s="39"/>
      <c r="WI57" s="39"/>
      <c r="WJ57" s="39"/>
      <c r="WK57" s="39"/>
      <c r="WL57" s="39"/>
      <c r="WM57" s="39"/>
      <c r="WN57" s="39"/>
      <c r="WO57" s="39"/>
      <c r="WP57" s="39"/>
      <c r="WQ57" s="39"/>
      <c r="WR57" s="39"/>
      <c r="WS57" s="39"/>
      <c r="WT57" s="39"/>
      <c r="WU57" s="39"/>
      <c r="WV57" s="39"/>
      <c r="WW57" s="39"/>
      <c r="WX57" s="39"/>
      <c r="WY57" s="39"/>
      <c r="WZ57" s="39"/>
      <c r="XA57" s="39"/>
      <c r="XB57" s="39"/>
      <c r="XC57" s="39"/>
      <c r="XD57" s="39"/>
      <c r="XE57" s="39"/>
      <c r="XF57" s="39"/>
      <c r="XG57" s="39"/>
      <c r="XH57" s="39"/>
      <c r="XI57" s="39"/>
      <c r="XJ57" s="39"/>
      <c r="XK57" s="39"/>
      <c r="XL57" s="39"/>
      <c r="XM57" s="39"/>
      <c r="XN57" s="39"/>
      <c r="XO57" s="39"/>
      <c r="XP57" s="39"/>
      <c r="XQ57" s="39"/>
      <c r="XR57" s="39"/>
      <c r="XS57" s="39"/>
      <c r="XT57" s="39"/>
      <c r="XU57" s="39"/>
      <c r="XV57" s="39"/>
      <c r="XW57" s="39"/>
      <c r="XX57" s="39"/>
      <c r="XY57" s="39"/>
      <c r="XZ57" s="39"/>
      <c r="YA57" s="39"/>
      <c r="YB57" s="39"/>
      <c r="YC57" s="39"/>
      <c r="YD57" s="39"/>
      <c r="YE57" s="39"/>
      <c r="YF57" s="39"/>
      <c r="YG57" s="39"/>
      <c r="YH57" s="39"/>
      <c r="YI57" s="39"/>
      <c r="YJ57" s="39"/>
      <c r="YK57" s="39"/>
      <c r="YL57" s="39"/>
      <c r="YM57" s="39"/>
      <c r="YN57" s="39"/>
      <c r="YO57" s="39"/>
      <c r="YP57" s="39"/>
      <c r="YQ57" s="39"/>
      <c r="YR57" s="39"/>
      <c r="YS57" s="39"/>
      <c r="YT57" s="39"/>
      <c r="YU57" s="39"/>
      <c r="YV57" s="39"/>
      <c r="YW57" s="39"/>
      <c r="YX57" s="39"/>
      <c r="YY57" s="39"/>
      <c r="YZ57" s="39"/>
      <c r="ZA57" s="39"/>
      <c r="ZB57" s="39"/>
      <c r="ZC57" s="39"/>
      <c r="ZD57" s="39"/>
      <c r="ZE57" s="39"/>
      <c r="ZF57" s="39"/>
      <c r="ZG57" s="39"/>
      <c r="ZH57" s="39"/>
      <c r="ZI57" s="39"/>
      <c r="ZJ57" s="39"/>
      <c r="ZK57" s="39"/>
      <c r="ZL57" s="39"/>
      <c r="ZM57" s="39"/>
      <c r="ZN57" s="39"/>
      <c r="ZO57" s="39"/>
      <c r="ZP57" s="39"/>
      <c r="ZQ57" s="39"/>
      <c r="ZR57" s="39"/>
      <c r="ZS57" s="39"/>
      <c r="ZT57" s="39"/>
      <c r="ZU57" s="39"/>
      <c r="ZV57" s="39"/>
      <c r="ZW57" s="39"/>
      <c r="ZX57" s="39"/>
      <c r="ZY57" s="39"/>
      <c r="ZZ57" s="39"/>
      <c r="AAA57" s="39"/>
      <c r="AAB57" s="39"/>
      <c r="AAC57" s="39"/>
      <c r="AAD57" s="39"/>
      <c r="AAE57" s="39"/>
      <c r="AAF57" s="39"/>
      <c r="AAG57" s="39"/>
      <c r="AAH57" s="39"/>
      <c r="AAI57" s="39"/>
      <c r="AAJ57" s="39"/>
      <c r="AAK57" s="39"/>
      <c r="AAL57" s="39"/>
      <c r="AAM57" s="39"/>
      <c r="AAN57" s="39"/>
      <c r="AAO57" s="39"/>
      <c r="AAP57" s="39"/>
      <c r="AAQ57" s="39"/>
      <c r="AAR57" s="39"/>
      <c r="AAS57" s="39"/>
      <c r="AAT57" s="39"/>
      <c r="AAU57" s="39"/>
      <c r="AAV57" s="39"/>
      <c r="AAW57" s="39"/>
      <c r="AAX57" s="39"/>
      <c r="AAY57" s="39"/>
      <c r="AAZ57" s="39"/>
      <c r="ABA57" s="39"/>
      <c r="ABB57" s="39"/>
      <c r="ABC57" s="39"/>
      <c r="ABD57" s="39"/>
      <c r="ABE57" s="39"/>
      <c r="ABF57" s="39"/>
      <c r="ABG57" s="39"/>
      <c r="ABH57" s="39"/>
      <c r="ABI57" s="39"/>
      <c r="ABJ57" s="39"/>
      <c r="ABK57" s="39"/>
      <c r="ABL57" s="39"/>
      <c r="ABM57" s="39"/>
      <c r="ABN57" s="39"/>
      <c r="ABO57" s="39"/>
      <c r="ABP57" s="39"/>
      <c r="ABQ57" s="39"/>
      <c r="ABR57" s="39"/>
      <c r="ABS57" s="39"/>
      <c r="ABT57" s="39"/>
      <c r="ABU57" s="39"/>
      <c r="ABV57" s="39"/>
      <c r="ABW57" s="39"/>
      <c r="ABX57" s="39"/>
      <c r="ABY57" s="39"/>
      <c r="ABZ57" s="39"/>
      <c r="ACA57" s="39"/>
      <c r="ACB57" s="39"/>
      <c r="ACC57" s="39"/>
      <c r="ACD57" s="39"/>
      <c r="ACE57" s="39"/>
      <c r="ACF57" s="39"/>
      <c r="ACG57" s="39"/>
      <c r="ACH57" s="39"/>
      <c r="ACI57" s="39"/>
      <c r="ACJ57" s="39"/>
      <c r="ACK57" s="39"/>
      <c r="ACL57" s="39"/>
      <c r="ACM57" s="39"/>
      <c r="ACN57" s="39"/>
      <c r="ACO57" s="39"/>
      <c r="ACP57" s="39"/>
      <c r="ACQ57" s="39"/>
      <c r="ACR57" s="39"/>
      <c r="ACS57" s="39"/>
      <c r="ACT57" s="39"/>
      <c r="ACU57" s="39"/>
      <c r="ACV57" s="39"/>
      <c r="ACW57" s="39"/>
      <c r="ACX57" s="39"/>
      <c r="ACY57" s="39"/>
      <c r="ACZ57" s="39"/>
      <c r="ADA57" s="39"/>
      <c r="ADB57" s="39"/>
      <c r="ADC57" s="39"/>
      <c r="ADD57" s="39"/>
      <c r="ADE57" s="39"/>
      <c r="ADF57" s="39"/>
      <c r="ADG57" s="39"/>
      <c r="ADH57" s="39"/>
      <c r="ADI57" s="39"/>
      <c r="ADJ57" s="39"/>
      <c r="ADK57" s="39"/>
      <c r="ADL57" s="39"/>
      <c r="ADM57" s="39"/>
      <c r="ADN57" s="39"/>
      <c r="ADO57" s="39"/>
      <c r="ADP57" s="39"/>
      <c r="ADQ57" s="39"/>
      <c r="ADR57" s="39"/>
      <c r="ADS57" s="39"/>
      <c r="ADT57" s="39"/>
      <c r="ADU57" s="39"/>
      <c r="ADV57" s="39"/>
      <c r="ADW57" s="39"/>
      <c r="ADX57" s="39"/>
      <c r="ADY57" s="39"/>
      <c r="ADZ57" s="39"/>
      <c r="AEA57" s="39"/>
      <c r="AEB57" s="39"/>
      <c r="AEC57" s="39"/>
      <c r="AED57" s="39"/>
      <c r="AEE57" s="39"/>
      <c r="AEF57" s="39"/>
      <c r="AEG57" s="39"/>
      <c r="AEH57" s="39"/>
      <c r="AEI57" s="39"/>
      <c r="AEJ57" s="39"/>
      <c r="AEK57" s="39"/>
      <c r="AEL57" s="39"/>
      <c r="AEM57" s="39"/>
      <c r="AEN57" s="39"/>
      <c r="AEO57" s="39"/>
      <c r="AEP57" s="39"/>
      <c r="AEQ57" s="39"/>
      <c r="AER57" s="39"/>
      <c r="AES57" s="39"/>
      <c r="AET57" s="39"/>
      <c r="AEU57" s="39"/>
      <c r="AEV57" s="39"/>
      <c r="AEW57" s="39"/>
      <c r="AEX57" s="39"/>
      <c r="AEY57" s="39"/>
      <c r="AEZ57" s="39"/>
      <c r="AFA57" s="39"/>
      <c r="AFB57" s="39"/>
      <c r="AFC57" s="39"/>
      <c r="AFD57" s="39"/>
      <c r="AFE57" s="39"/>
      <c r="AFF57" s="39"/>
      <c r="AFG57" s="39"/>
      <c r="AFH57" s="39"/>
      <c r="AFI57" s="39"/>
      <c r="AFJ57" s="39"/>
      <c r="AFK57" s="39"/>
      <c r="AFL57" s="39"/>
      <c r="AFM57" s="39"/>
      <c r="AFN57" s="39"/>
      <c r="AFO57" s="39"/>
      <c r="AFP57" s="39"/>
      <c r="AFQ57" s="39"/>
      <c r="AFR57" s="39"/>
      <c r="AFS57" s="39"/>
      <c r="AFT57" s="39"/>
      <c r="AFU57" s="39"/>
      <c r="AFV57" s="39"/>
      <c r="AFW57" s="39"/>
      <c r="AFX57" s="39"/>
      <c r="AFY57" s="39"/>
      <c r="AFZ57" s="39"/>
      <c r="AGA57" s="39"/>
      <c r="AGB57" s="39"/>
      <c r="AGC57" s="39"/>
      <c r="AGD57" s="39"/>
      <c r="AGE57" s="39"/>
      <c r="AGF57" s="39"/>
      <c r="AGG57" s="39"/>
      <c r="AGH57" s="39"/>
      <c r="AGI57" s="39"/>
      <c r="AGJ57" s="39"/>
      <c r="AGK57" s="39"/>
      <c r="AGL57" s="39"/>
      <c r="AGM57" s="39"/>
      <c r="AGN57" s="39"/>
      <c r="AGO57" s="39"/>
      <c r="AGP57" s="39"/>
      <c r="AGQ57" s="39"/>
      <c r="AGR57" s="39"/>
      <c r="AGS57" s="39"/>
      <c r="AGT57" s="39"/>
      <c r="AGU57" s="39"/>
      <c r="AGV57" s="39"/>
      <c r="AGW57" s="39"/>
      <c r="AGX57" s="39"/>
      <c r="AGY57" s="39"/>
      <c r="AGZ57" s="39"/>
      <c r="AHA57" s="39"/>
      <c r="AHB57" s="39"/>
      <c r="AHC57" s="39"/>
      <c r="AHD57" s="39"/>
      <c r="AHE57" s="39"/>
      <c r="AHF57" s="39"/>
      <c r="AHG57" s="39"/>
      <c r="AHH57" s="39"/>
      <c r="AHI57" s="39"/>
      <c r="AHJ57" s="39"/>
      <c r="AHK57" s="39"/>
      <c r="AHL57" s="39"/>
      <c r="AHM57" s="39"/>
      <c r="AHN57" s="39"/>
      <c r="AHO57" s="39"/>
      <c r="AHP57" s="39"/>
      <c r="AHQ57" s="39"/>
      <c r="AHR57" s="39"/>
      <c r="AHS57" s="39"/>
      <c r="AHT57" s="39"/>
      <c r="AHU57" s="39"/>
      <c r="AHV57" s="39"/>
      <c r="AHW57" s="39"/>
      <c r="AHX57" s="39"/>
      <c r="AHY57" s="39"/>
      <c r="AHZ57" s="39"/>
      <c r="AIA57" s="39"/>
      <c r="AIB57" s="39"/>
      <c r="AIC57" s="39"/>
      <c r="AID57" s="39"/>
      <c r="AIE57" s="39"/>
      <c r="AIF57" s="39"/>
      <c r="AIG57" s="39"/>
      <c r="AIH57" s="39"/>
      <c r="AII57" s="39"/>
      <c r="AIJ57" s="39"/>
      <c r="AIK57" s="39"/>
      <c r="AIL57" s="39"/>
      <c r="AIM57" s="39"/>
      <c r="AIN57" s="39"/>
      <c r="AIO57" s="39"/>
      <c r="AIP57" s="39"/>
      <c r="AIQ57" s="39"/>
      <c r="AIR57" s="39"/>
      <c r="AIS57" s="39"/>
      <c r="AIT57" s="39"/>
      <c r="AIU57" s="39"/>
      <c r="AIV57" s="39"/>
      <c r="AIW57" s="39"/>
      <c r="AIX57" s="39"/>
      <c r="AIY57" s="39"/>
      <c r="AIZ57" s="39"/>
      <c r="AJA57" s="39"/>
      <c r="AJB57" s="39"/>
      <c r="AJC57" s="39"/>
      <c r="AJD57" s="39"/>
      <c r="AJE57" s="39"/>
      <c r="AJF57" s="39"/>
      <c r="AJG57" s="39"/>
      <c r="AJH57" s="39"/>
      <c r="AJI57" s="39"/>
      <c r="AJJ57" s="39"/>
      <c r="AJK57" s="39"/>
      <c r="AJL57" s="39"/>
      <c r="AJM57" s="39"/>
      <c r="AJN57" s="39"/>
      <c r="AJO57" s="39"/>
      <c r="AJP57" s="39"/>
      <c r="AJQ57" s="39"/>
      <c r="AJR57" s="39"/>
      <c r="AJS57" s="39"/>
      <c r="AJT57" s="39"/>
      <c r="AJU57" s="39"/>
      <c r="AJV57" s="39"/>
      <c r="AJW57" s="39"/>
      <c r="AJX57" s="39"/>
      <c r="AJY57" s="39"/>
      <c r="AJZ57" s="39"/>
      <c r="AKA57" s="39"/>
      <c r="AKB57" s="39"/>
      <c r="AKC57" s="39"/>
      <c r="AKD57" s="39"/>
      <c r="AKE57" s="39"/>
      <c r="AKF57" s="39"/>
      <c r="AKG57" s="39"/>
      <c r="AKH57" s="39"/>
      <c r="AKI57" s="39"/>
      <c r="AKJ57" s="39"/>
      <c r="AKK57" s="39"/>
      <c r="AKL57" s="39"/>
      <c r="AKM57" s="39"/>
      <c r="AKN57" s="39"/>
      <c r="AKO57" s="39"/>
      <c r="AKP57" s="39"/>
      <c r="AKQ57" s="39"/>
      <c r="AKR57" s="39"/>
      <c r="AKS57" s="39"/>
      <c r="AKT57" s="39"/>
      <c r="AKU57" s="39"/>
      <c r="AKV57" s="39"/>
      <c r="AKW57" s="39"/>
      <c r="AKX57" s="39"/>
      <c r="AKY57" s="39"/>
      <c r="AKZ57" s="39"/>
      <c r="ALA57" s="39"/>
      <c r="ALB57" s="39"/>
      <c r="ALC57" s="39"/>
      <c r="ALD57" s="39"/>
      <c r="ALE57" s="39"/>
      <c r="ALF57" s="39"/>
      <c r="ALG57" s="39"/>
      <c r="ALH57" s="39"/>
      <c r="ALI57" s="39"/>
      <c r="ALJ57" s="39"/>
      <c r="ALK57" s="39"/>
      <c r="ALL57" s="39"/>
      <c r="ALM57" s="39"/>
      <c r="ALN57" s="39"/>
      <c r="ALO57" s="39"/>
      <c r="ALP57" s="39"/>
      <c r="ALQ57" s="39"/>
      <c r="ALR57" s="39"/>
      <c r="ALS57" s="39"/>
      <c r="ALT57" s="39"/>
      <c r="ALU57" s="39"/>
      <c r="ALV57" s="39"/>
      <c r="ALW57" s="39"/>
      <c r="ALX57" s="39"/>
      <c r="ALY57" s="39"/>
      <c r="ALZ57" s="39"/>
      <c r="AMA57" s="39"/>
      <c r="AMB57" s="39"/>
      <c r="AMC57" s="39"/>
      <c r="AMD57" s="39"/>
      <c r="AME57" s="39"/>
      <c r="AMF57" s="39"/>
      <c r="AMG57" s="39"/>
      <c r="AMH57" s="39"/>
      <c r="AMI57" s="39"/>
      <c r="AMJ57" s="39"/>
      <c r="AMK57" s="39"/>
      <c r="AML57" s="39"/>
      <c r="AMM57" s="39"/>
      <c r="AMN57" s="39"/>
      <c r="AMO57" s="39"/>
      <c r="AMP57" s="39"/>
      <c r="AMQ57" s="39"/>
      <c r="AMR57" s="39"/>
      <c r="AMS57" s="39"/>
      <c r="AMT57" s="39"/>
      <c r="AMU57" s="39"/>
      <c r="AMV57" s="39"/>
      <c r="AMW57" s="39"/>
      <c r="AMX57" s="39"/>
      <c r="AMY57" s="39"/>
      <c r="AMZ57" s="39"/>
      <c r="ANA57" s="39"/>
      <c r="ANB57" s="39"/>
      <c r="ANC57" s="39"/>
      <c r="AND57" s="39"/>
      <c r="ANE57" s="39"/>
      <c r="ANF57" s="39"/>
      <c r="ANG57" s="39"/>
      <c r="ANH57" s="39"/>
      <c r="ANI57" s="39"/>
      <c r="ANJ57" s="39"/>
      <c r="ANK57" s="39"/>
      <c r="ANL57" s="39"/>
      <c r="ANM57" s="39"/>
      <c r="ANN57" s="39"/>
      <c r="ANO57" s="39"/>
      <c r="ANP57" s="39"/>
      <c r="ANQ57" s="39"/>
      <c r="ANR57" s="39"/>
      <c r="ANS57" s="39"/>
      <c r="ANT57" s="39"/>
      <c r="ANU57" s="39"/>
      <c r="ANV57" s="39"/>
      <c r="ANW57" s="39"/>
      <c r="ANX57" s="39"/>
      <c r="ANY57" s="39"/>
      <c r="ANZ57" s="39"/>
      <c r="AOA57" s="39"/>
      <c r="AOB57" s="39"/>
      <c r="AOC57" s="39"/>
      <c r="AOD57" s="39"/>
      <c r="AOE57" s="39"/>
      <c r="AOF57" s="39"/>
      <c r="AOG57" s="39"/>
      <c r="AOH57" s="39"/>
      <c r="AOI57" s="39"/>
      <c r="AOJ57" s="39"/>
      <c r="AOK57" s="39"/>
      <c r="AOL57" s="39"/>
      <c r="AOM57" s="39"/>
      <c r="AON57" s="39"/>
      <c r="AOO57" s="39"/>
      <c r="AOP57" s="39"/>
      <c r="AOQ57" s="39"/>
      <c r="AOR57" s="39"/>
      <c r="AOS57" s="39"/>
      <c r="AOT57" s="39"/>
      <c r="AOU57" s="39"/>
      <c r="AOV57" s="39"/>
      <c r="AOW57" s="39"/>
      <c r="AOX57" s="39"/>
      <c r="AOY57" s="39"/>
      <c r="AOZ57" s="39"/>
      <c r="APA57" s="39"/>
      <c r="APB57" s="39"/>
      <c r="APC57" s="39"/>
      <c r="APD57" s="39"/>
      <c r="APE57" s="39"/>
      <c r="APF57" s="39"/>
      <c r="APG57" s="39"/>
      <c r="APH57" s="39"/>
      <c r="API57" s="39"/>
      <c r="APJ57" s="39"/>
      <c r="APK57" s="39"/>
      <c r="APL57" s="39"/>
      <c r="APM57" s="39"/>
      <c r="APN57" s="39"/>
      <c r="APO57" s="39"/>
      <c r="APP57" s="39"/>
      <c r="APQ57" s="39"/>
      <c r="APR57" s="39"/>
      <c r="APS57" s="39"/>
      <c r="APT57" s="39"/>
      <c r="APU57" s="39"/>
      <c r="APV57" s="39"/>
      <c r="APW57" s="39"/>
      <c r="APX57" s="39"/>
      <c r="APY57" s="39"/>
      <c r="APZ57" s="39"/>
      <c r="AQA57" s="39"/>
      <c r="AQB57" s="39"/>
      <c r="AQC57" s="39"/>
      <c r="AQD57" s="39"/>
      <c r="AQE57" s="39"/>
      <c r="AQF57" s="39"/>
      <c r="AQG57" s="39"/>
      <c r="AQH57" s="39"/>
      <c r="AQI57" s="39"/>
      <c r="AQJ57" s="39"/>
      <c r="AQK57" s="39"/>
      <c r="AQL57" s="39"/>
      <c r="AQM57" s="39"/>
      <c r="AQN57" s="39"/>
      <c r="AQO57" s="39"/>
      <c r="AQP57" s="39"/>
      <c r="AQQ57" s="39"/>
      <c r="AQR57" s="39"/>
      <c r="AQS57" s="39"/>
      <c r="AQT57" s="39"/>
      <c r="AQU57" s="39"/>
      <c r="AQV57" s="39"/>
      <c r="AQW57" s="39"/>
      <c r="AQX57" s="39"/>
      <c r="AQY57" s="39"/>
      <c r="AQZ57" s="39"/>
      <c r="ARA57" s="39"/>
      <c r="ARB57" s="39"/>
      <c r="ARC57" s="39"/>
      <c r="ARD57" s="39"/>
      <c r="ARE57" s="39"/>
      <c r="ARF57" s="39"/>
      <c r="ARG57" s="39"/>
      <c r="ARH57" s="39"/>
      <c r="ARI57" s="39"/>
      <c r="ARJ57" s="39"/>
      <c r="ARK57" s="39"/>
      <c r="ARL57" s="39"/>
      <c r="ARM57" s="39"/>
      <c r="ARN57" s="39"/>
      <c r="ARO57" s="39"/>
      <c r="ARP57" s="39"/>
      <c r="ARQ57" s="39"/>
      <c r="ARR57" s="39"/>
      <c r="ARS57" s="39"/>
      <c r="ART57" s="39"/>
      <c r="ARU57" s="39"/>
      <c r="ARV57" s="39"/>
      <c r="ARW57" s="39"/>
      <c r="ARX57" s="39"/>
      <c r="ARY57" s="39"/>
      <c r="ARZ57" s="39"/>
      <c r="ASA57" s="39"/>
      <c r="ASB57" s="39"/>
      <c r="ASC57" s="39"/>
      <c r="ASD57" s="39"/>
      <c r="ASE57" s="39"/>
      <c r="ASF57" s="39"/>
      <c r="ASG57" s="39"/>
      <c r="ASH57" s="39"/>
      <c r="ASI57" s="39"/>
      <c r="ASJ57" s="39"/>
      <c r="ASK57" s="39"/>
      <c r="ASL57" s="39"/>
      <c r="ASM57" s="39"/>
      <c r="ASN57" s="39"/>
      <c r="ASO57" s="39"/>
      <c r="ASP57" s="39"/>
      <c r="ASQ57" s="39"/>
      <c r="ASR57" s="39"/>
      <c r="ASS57" s="39"/>
      <c r="AST57" s="39"/>
      <c r="ASU57" s="39"/>
      <c r="ASV57" s="39"/>
      <c r="ASW57" s="39"/>
      <c r="ASX57" s="39"/>
      <c r="ASY57" s="39"/>
      <c r="ASZ57" s="39"/>
      <c r="ATA57" s="39"/>
      <c r="ATB57" s="39"/>
      <c r="ATC57" s="39"/>
      <c r="ATD57" s="39"/>
      <c r="ATE57" s="39"/>
      <c r="ATF57" s="39"/>
      <c r="ATG57" s="39"/>
      <c r="ATH57" s="39"/>
      <c r="ATI57" s="39"/>
      <c r="ATJ57" s="39"/>
      <c r="ATK57" s="39"/>
      <c r="ATL57" s="39"/>
      <c r="ATM57" s="39"/>
      <c r="ATN57" s="39"/>
      <c r="ATO57" s="39"/>
      <c r="ATP57" s="39"/>
      <c r="ATQ57" s="39"/>
      <c r="ATR57" s="39"/>
      <c r="ATS57" s="39"/>
      <c r="ATT57" s="39"/>
      <c r="ATU57" s="39"/>
      <c r="ATV57" s="39"/>
      <c r="ATW57" s="39"/>
      <c r="ATX57" s="39"/>
      <c r="ATY57" s="39"/>
      <c r="ATZ57" s="39"/>
      <c r="AUA57" s="39"/>
      <c r="AUB57" s="39"/>
      <c r="AUC57" s="39"/>
      <c r="AUD57" s="39"/>
      <c r="AUE57" s="39"/>
      <c r="AUF57" s="39"/>
      <c r="AUG57" s="39"/>
      <c r="AUH57" s="39"/>
      <c r="AUI57" s="39"/>
      <c r="AUJ57" s="39"/>
      <c r="AUK57" s="39"/>
      <c r="AUL57" s="39"/>
      <c r="AUM57" s="39"/>
      <c r="AUN57" s="39"/>
      <c r="AUO57" s="39"/>
      <c r="AUP57" s="39"/>
      <c r="AUQ57" s="39"/>
      <c r="AUR57" s="39"/>
      <c r="AUS57" s="39"/>
      <c r="AUT57" s="39"/>
      <c r="AUU57" s="39"/>
      <c r="AUV57" s="39"/>
      <c r="AUW57" s="39"/>
      <c r="AUX57" s="39"/>
      <c r="AUY57" s="39"/>
      <c r="AUZ57" s="39"/>
      <c r="AVA57" s="39"/>
      <c r="AVB57" s="39"/>
      <c r="AVC57" s="39"/>
      <c r="AVD57" s="39"/>
      <c r="AVE57" s="39"/>
      <c r="AVF57" s="39"/>
      <c r="AVG57" s="39"/>
      <c r="AVH57" s="39"/>
      <c r="AVI57" s="39"/>
      <c r="AVJ57" s="39"/>
      <c r="AVK57" s="39"/>
      <c r="AVL57" s="39"/>
      <c r="AVM57" s="39"/>
      <c r="AVN57" s="39"/>
      <c r="AVO57" s="39"/>
      <c r="AVP57" s="39"/>
      <c r="AVQ57" s="39"/>
      <c r="AVR57" s="39"/>
      <c r="AVS57" s="39"/>
      <c r="AVT57" s="39"/>
      <c r="AVU57" s="39"/>
      <c r="AVV57" s="39"/>
      <c r="AVW57" s="39"/>
      <c r="AVX57" s="39"/>
      <c r="AVY57" s="39"/>
      <c r="AVZ57" s="39"/>
      <c r="AWA57" s="39"/>
      <c r="AWB57" s="39"/>
      <c r="AWC57" s="39"/>
      <c r="AWD57" s="39"/>
      <c r="AWE57" s="39"/>
      <c r="AWF57" s="39"/>
      <c r="AWG57" s="39"/>
      <c r="AWH57" s="39"/>
      <c r="AWI57" s="39"/>
      <c r="AWJ57" s="39"/>
      <c r="AWK57" s="39"/>
      <c r="AWL57" s="39"/>
      <c r="AWM57" s="39"/>
      <c r="AWN57" s="39"/>
      <c r="AWO57" s="39"/>
      <c r="AWP57" s="39"/>
      <c r="AWQ57" s="39"/>
      <c r="AWR57" s="39"/>
      <c r="AWS57" s="39"/>
      <c r="AWT57" s="39"/>
      <c r="AWU57" s="39"/>
      <c r="AWV57" s="39"/>
      <c r="AWW57" s="39"/>
      <c r="AWX57" s="39"/>
      <c r="AWY57" s="39"/>
      <c r="AWZ57" s="39"/>
      <c r="AXA57" s="39"/>
      <c r="AXB57" s="39"/>
      <c r="AXC57" s="39"/>
      <c r="AXD57" s="39"/>
      <c r="AXE57" s="39"/>
      <c r="AXF57" s="39"/>
      <c r="AXG57" s="39"/>
      <c r="AXH57" s="39"/>
      <c r="AXI57" s="39"/>
      <c r="AXJ57" s="39"/>
      <c r="AXK57" s="39"/>
      <c r="AXL57" s="39"/>
      <c r="AXM57" s="39"/>
      <c r="AXN57" s="39"/>
    </row>
    <row r="58" spans="1:1314" s="19" customFormat="1" ht="70.5" customHeight="1" thickBot="1">
      <c r="A58" s="182"/>
      <c r="C58" s="183" t="s">
        <v>43</v>
      </c>
      <c r="D58" s="184" t="s">
        <v>4</v>
      </c>
      <c r="E58" s="185" t="s">
        <v>5</v>
      </c>
      <c r="F58" s="185" t="s">
        <v>6</v>
      </c>
      <c r="G58" s="185" t="s">
        <v>7</v>
      </c>
      <c r="H58" s="186" t="s">
        <v>8</v>
      </c>
      <c r="I58" s="49" t="s">
        <v>9</v>
      </c>
      <c r="J58" s="50" t="s">
        <v>10</v>
      </c>
      <c r="K58" s="49" t="s">
        <v>11</v>
      </c>
      <c r="L58" s="50" t="s">
        <v>12</v>
      </c>
      <c r="M58" s="49" t="s">
        <v>13</v>
      </c>
      <c r="N58" s="50" t="s">
        <v>14</v>
      </c>
      <c r="O58" s="187" t="s">
        <v>15</v>
      </c>
      <c r="P58" s="188" t="s">
        <v>16</v>
      </c>
      <c r="Q58" s="182"/>
      <c r="S58" s="31"/>
      <c r="T58" s="31"/>
      <c r="U58" s="31"/>
      <c r="V58" s="31"/>
      <c r="W58" s="31"/>
      <c r="X58" s="31"/>
      <c r="Y58" s="31"/>
      <c r="Z58" s="31"/>
      <c r="AA58" s="31"/>
      <c r="AB58" s="32" t="s">
        <v>44</v>
      </c>
      <c r="AC58" s="32" t="s">
        <v>18</v>
      </c>
      <c r="AD58" s="32" t="s">
        <v>19</v>
      </c>
      <c r="AE58" s="32" t="s">
        <v>20</v>
      </c>
      <c r="AF58" s="32" t="s">
        <v>21</v>
      </c>
      <c r="AG58" s="32" t="s">
        <v>22</v>
      </c>
      <c r="AH58" s="32" t="s">
        <v>23</v>
      </c>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c r="NJ58" s="31"/>
      <c r="NK58" s="31"/>
      <c r="NL58" s="31"/>
      <c r="NM58" s="31"/>
      <c r="NN58" s="31"/>
      <c r="NO58" s="31"/>
      <c r="NP58" s="31"/>
      <c r="NQ58" s="31"/>
      <c r="NR58" s="31"/>
      <c r="NS58" s="31"/>
      <c r="NT58" s="31"/>
      <c r="NU58" s="31"/>
      <c r="NV58" s="31"/>
      <c r="NW58" s="31"/>
      <c r="NX58" s="31"/>
      <c r="NY58" s="31"/>
      <c r="NZ58" s="31"/>
      <c r="OA58" s="31"/>
      <c r="OB58" s="31"/>
      <c r="OC58" s="31"/>
      <c r="OD58" s="31"/>
      <c r="OE58" s="31"/>
      <c r="OF58" s="31"/>
      <c r="OG58" s="31"/>
      <c r="OH58" s="31"/>
      <c r="OI58" s="31"/>
      <c r="OJ58" s="31"/>
      <c r="OK58" s="31"/>
      <c r="OL58" s="31"/>
      <c r="OM58" s="31"/>
      <c r="ON58" s="31"/>
      <c r="OO58" s="31"/>
      <c r="OP58" s="31"/>
      <c r="OQ58" s="31"/>
      <c r="OR58" s="31"/>
      <c r="OS58" s="31"/>
      <c r="OT58" s="31"/>
      <c r="OU58" s="31"/>
      <c r="OV58" s="31"/>
      <c r="OW58" s="31"/>
      <c r="OX58" s="31"/>
      <c r="OY58" s="31"/>
      <c r="OZ58" s="31"/>
      <c r="PA58" s="31"/>
      <c r="PB58" s="31"/>
      <c r="PC58" s="31"/>
      <c r="PD58" s="31"/>
      <c r="PE58" s="31"/>
      <c r="PF58" s="31"/>
      <c r="PG58" s="31"/>
      <c r="PH58" s="31"/>
      <c r="PI58" s="31"/>
      <c r="PJ58" s="31"/>
      <c r="PK58" s="31"/>
      <c r="PL58" s="31"/>
      <c r="PM58" s="31"/>
      <c r="PN58" s="31"/>
      <c r="PO58" s="31"/>
      <c r="PP58" s="31"/>
      <c r="PQ58" s="31"/>
      <c r="PR58" s="31"/>
      <c r="PS58" s="31"/>
      <c r="PT58" s="31"/>
      <c r="PU58" s="31"/>
      <c r="PV58" s="31"/>
      <c r="PW58" s="31"/>
      <c r="PX58" s="31"/>
      <c r="PY58" s="31"/>
      <c r="PZ58" s="31"/>
      <c r="QA58" s="31"/>
      <c r="QB58" s="31"/>
      <c r="QC58" s="31"/>
      <c r="QD58" s="31"/>
      <c r="QE58" s="31"/>
      <c r="QF58" s="31"/>
      <c r="QG58" s="31"/>
      <c r="QH58" s="31"/>
      <c r="QI58" s="31"/>
      <c r="QJ58" s="31"/>
      <c r="QK58" s="31"/>
      <c r="QL58" s="31"/>
      <c r="QM58" s="31"/>
      <c r="QN58" s="31"/>
      <c r="QO58" s="31"/>
      <c r="QP58" s="31"/>
      <c r="QQ58" s="31"/>
      <c r="QR58" s="31"/>
      <c r="QS58" s="31"/>
      <c r="QT58" s="31"/>
      <c r="QU58" s="31"/>
      <c r="QV58" s="31"/>
      <c r="QW58" s="31"/>
      <c r="QX58" s="31"/>
      <c r="QY58" s="31"/>
      <c r="QZ58" s="31"/>
      <c r="RA58" s="31"/>
      <c r="RB58" s="31"/>
      <c r="RC58" s="31"/>
      <c r="RD58" s="31"/>
      <c r="RE58" s="31"/>
      <c r="RF58" s="31"/>
      <c r="RG58" s="31"/>
      <c r="RH58" s="31"/>
      <c r="RI58" s="31"/>
      <c r="RJ58" s="31"/>
      <c r="RK58" s="31"/>
      <c r="RL58" s="31"/>
      <c r="RM58" s="31"/>
      <c r="RN58" s="31"/>
      <c r="RO58" s="31"/>
      <c r="RP58" s="31"/>
      <c r="RQ58" s="31"/>
      <c r="RR58" s="31"/>
      <c r="RS58" s="31"/>
      <c r="RT58" s="31"/>
      <c r="RU58" s="31"/>
      <c r="RV58" s="31"/>
      <c r="RW58" s="31"/>
      <c r="RX58" s="31"/>
      <c r="RY58" s="31"/>
      <c r="RZ58" s="31"/>
      <c r="SA58" s="31"/>
      <c r="SB58" s="31"/>
      <c r="SC58" s="31"/>
      <c r="SD58" s="31"/>
      <c r="SE58" s="31"/>
      <c r="SF58" s="31"/>
      <c r="SG58" s="31"/>
      <c r="SH58" s="31"/>
      <c r="SI58" s="31"/>
      <c r="SJ58" s="31"/>
      <c r="SK58" s="31"/>
      <c r="SL58" s="31"/>
      <c r="SM58" s="31"/>
      <c r="SN58" s="31"/>
      <c r="SO58" s="31"/>
      <c r="SP58" s="31"/>
      <c r="SQ58" s="31"/>
      <c r="SR58" s="31"/>
      <c r="SS58" s="31"/>
      <c r="ST58" s="31"/>
      <c r="SU58" s="31"/>
      <c r="SV58" s="31"/>
      <c r="SW58" s="31"/>
      <c r="SX58" s="31"/>
      <c r="SY58" s="31"/>
      <c r="SZ58" s="31"/>
      <c r="TA58" s="31"/>
      <c r="TB58" s="31"/>
      <c r="TC58" s="31"/>
      <c r="TD58" s="31"/>
      <c r="TE58" s="31"/>
      <c r="TF58" s="31"/>
      <c r="TG58" s="31"/>
      <c r="TH58" s="31"/>
      <c r="TI58" s="31"/>
      <c r="TJ58" s="31"/>
      <c r="TK58" s="31"/>
      <c r="TL58" s="31"/>
      <c r="TM58" s="31"/>
      <c r="TN58" s="31"/>
      <c r="TO58" s="31"/>
      <c r="TP58" s="31"/>
      <c r="TQ58" s="31"/>
      <c r="TR58" s="31"/>
      <c r="TS58" s="31"/>
      <c r="TT58" s="31"/>
      <c r="TU58" s="31"/>
      <c r="TV58" s="31"/>
      <c r="TW58" s="31"/>
      <c r="TX58" s="31"/>
      <c r="TY58" s="31"/>
      <c r="TZ58" s="31"/>
      <c r="UA58" s="31"/>
      <c r="UB58" s="31"/>
      <c r="UC58" s="31"/>
      <c r="UD58" s="31"/>
      <c r="UE58" s="31"/>
      <c r="UF58" s="31"/>
      <c r="UG58" s="31"/>
      <c r="UH58" s="31"/>
      <c r="UI58" s="31"/>
      <c r="UJ58" s="31"/>
      <c r="UK58" s="31"/>
      <c r="UL58" s="31"/>
      <c r="UM58" s="31"/>
      <c r="UN58" s="31"/>
      <c r="UO58" s="31"/>
      <c r="UP58" s="31"/>
      <c r="UQ58" s="31"/>
      <c r="UR58" s="31"/>
      <c r="US58" s="31"/>
      <c r="UT58" s="31"/>
      <c r="UU58" s="31"/>
      <c r="UV58" s="31"/>
      <c r="UW58" s="31"/>
      <c r="UX58" s="31"/>
      <c r="UY58" s="31"/>
      <c r="UZ58" s="31"/>
      <c r="VA58" s="31"/>
      <c r="VB58" s="31"/>
      <c r="VC58" s="31"/>
      <c r="VD58" s="31"/>
      <c r="VE58" s="31"/>
      <c r="VF58" s="31"/>
      <c r="VG58" s="31"/>
      <c r="VH58" s="31"/>
      <c r="VI58" s="31"/>
      <c r="VJ58" s="31"/>
      <c r="VK58" s="31"/>
      <c r="VL58" s="31"/>
      <c r="VM58" s="31"/>
      <c r="VN58" s="31"/>
      <c r="VO58" s="31"/>
      <c r="VP58" s="31"/>
      <c r="VQ58" s="31"/>
      <c r="VR58" s="31"/>
      <c r="VS58" s="31"/>
      <c r="VT58" s="31"/>
      <c r="VU58" s="31"/>
      <c r="VV58" s="31"/>
      <c r="VW58" s="31"/>
      <c r="VX58" s="31"/>
      <c r="VY58" s="31"/>
      <c r="VZ58" s="31"/>
      <c r="WA58" s="31"/>
      <c r="WB58" s="31"/>
      <c r="WC58" s="31"/>
      <c r="WD58" s="31"/>
      <c r="WE58" s="31"/>
      <c r="WF58" s="31"/>
      <c r="WG58" s="31"/>
      <c r="WH58" s="31"/>
      <c r="WI58" s="31"/>
      <c r="WJ58" s="31"/>
      <c r="WK58" s="31"/>
      <c r="WL58" s="31"/>
      <c r="WM58" s="31"/>
      <c r="WN58" s="31"/>
      <c r="WO58" s="31"/>
      <c r="WP58" s="31"/>
      <c r="WQ58" s="31"/>
      <c r="WR58" s="31"/>
      <c r="WS58" s="31"/>
      <c r="WT58" s="31"/>
      <c r="WU58" s="31"/>
      <c r="WV58" s="31"/>
      <c r="WW58" s="31"/>
      <c r="WX58" s="31"/>
      <c r="WY58" s="31"/>
      <c r="WZ58" s="31"/>
      <c r="XA58" s="31"/>
      <c r="XB58" s="31"/>
      <c r="XC58" s="31"/>
      <c r="XD58" s="31"/>
      <c r="XE58" s="31"/>
      <c r="XF58" s="31"/>
      <c r="XG58" s="31"/>
      <c r="XH58" s="31"/>
      <c r="XI58" s="31"/>
      <c r="XJ58" s="31"/>
      <c r="XK58" s="31"/>
      <c r="XL58" s="31"/>
      <c r="XM58" s="31"/>
      <c r="XN58" s="31"/>
      <c r="XO58" s="31"/>
      <c r="XP58" s="31"/>
      <c r="XQ58" s="31"/>
      <c r="XR58" s="31"/>
      <c r="XS58" s="31"/>
      <c r="XT58" s="31"/>
      <c r="XU58" s="31"/>
      <c r="XV58" s="31"/>
      <c r="XW58" s="31"/>
      <c r="XX58" s="31"/>
      <c r="XY58" s="31"/>
      <c r="XZ58" s="31"/>
      <c r="YA58" s="31"/>
      <c r="YB58" s="31"/>
      <c r="YC58" s="31"/>
      <c r="YD58" s="31"/>
      <c r="YE58" s="31"/>
      <c r="YF58" s="31"/>
      <c r="YG58" s="31"/>
      <c r="YH58" s="31"/>
      <c r="YI58" s="31"/>
      <c r="YJ58" s="31"/>
      <c r="YK58" s="31"/>
      <c r="YL58" s="31"/>
      <c r="YM58" s="31"/>
      <c r="YN58" s="31"/>
      <c r="YO58" s="31"/>
      <c r="YP58" s="31"/>
      <c r="YQ58" s="31"/>
      <c r="YR58" s="31"/>
      <c r="YS58" s="31"/>
      <c r="YT58" s="31"/>
      <c r="YU58" s="31"/>
      <c r="YV58" s="31"/>
      <c r="YW58" s="31"/>
      <c r="YX58" s="31"/>
      <c r="YY58" s="31"/>
      <c r="YZ58" s="31"/>
      <c r="ZA58" s="31"/>
      <c r="ZB58" s="31"/>
      <c r="ZC58" s="31"/>
      <c r="ZD58" s="31"/>
      <c r="ZE58" s="31"/>
      <c r="ZF58" s="31"/>
      <c r="ZG58" s="31"/>
      <c r="ZH58" s="31"/>
      <c r="ZI58" s="31"/>
      <c r="ZJ58" s="31"/>
      <c r="ZK58" s="31"/>
      <c r="ZL58" s="31"/>
      <c r="ZM58" s="31"/>
      <c r="ZN58" s="31"/>
      <c r="ZO58" s="31"/>
      <c r="ZP58" s="31"/>
      <c r="ZQ58" s="31"/>
      <c r="ZR58" s="31"/>
      <c r="ZS58" s="31"/>
      <c r="ZT58" s="31"/>
      <c r="ZU58" s="31"/>
      <c r="ZV58" s="31"/>
      <c r="ZW58" s="31"/>
      <c r="ZX58" s="31"/>
      <c r="ZY58" s="31"/>
      <c r="ZZ58" s="31"/>
      <c r="AAA58" s="31"/>
      <c r="AAB58" s="31"/>
      <c r="AAC58" s="31"/>
      <c r="AAD58" s="31"/>
      <c r="AAE58" s="31"/>
      <c r="AAF58" s="31"/>
      <c r="AAG58" s="31"/>
      <c r="AAH58" s="31"/>
      <c r="AAI58" s="31"/>
      <c r="AAJ58" s="31"/>
      <c r="AAK58" s="31"/>
      <c r="AAL58" s="31"/>
      <c r="AAM58" s="31"/>
      <c r="AAN58" s="31"/>
      <c r="AAO58" s="31"/>
      <c r="AAP58" s="31"/>
      <c r="AAQ58" s="31"/>
      <c r="AAR58" s="31"/>
      <c r="AAS58" s="31"/>
      <c r="AAT58" s="31"/>
      <c r="AAU58" s="31"/>
      <c r="AAV58" s="31"/>
      <c r="AAW58" s="31"/>
      <c r="AAX58" s="31"/>
      <c r="AAY58" s="31"/>
      <c r="AAZ58" s="31"/>
      <c r="ABA58" s="31"/>
      <c r="ABB58" s="31"/>
      <c r="ABC58" s="31"/>
      <c r="ABD58" s="31"/>
      <c r="ABE58" s="31"/>
      <c r="ABF58" s="31"/>
      <c r="ABG58" s="31"/>
      <c r="ABH58" s="31"/>
      <c r="ABI58" s="31"/>
      <c r="ABJ58" s="31"/>
      <c r="ABK58" s="31"/>
      <c r="ABL58" s="31"/>
      <c r="ABM58" s="31"/>
      <c r="ABN58" s="31"/>
      <c r="ABO58" s="31"/>
      <c r="ABP58" s="31"/>
      <c r="ABQ58" s="31"/>
      <c r="ABR58" s="31"/>
      <c r="ABS58" s="31"/>
      <c r="ABT58" s="31"/>
      <c r="ABU58" s="31"/>
      <c r="ABV58" s="31"/>
      <c r="ABW58" s="31"/>
      <c r="ABX58" s="31"/>
      <c r="ABY58" s="31"/>
      <c r="ABZ58" s="31"/>
      <c r="ACA58" s="31"/>
      <c r="ACB58" s="31"/>
      <c r="ACC58" s="31"/>
      <c r="ACD58" s="31"/>
      <c r="ACE58" s="31"/>
      <c r="ACF58" s="31"/>
      <c r="ACG58" s="31"/>
      <c r="ACH58" s="31"/>
      <c r="ACI58" s="31"/>
      <c r="ACJ58" s="31"/>
      <c r="ACK58" s="31"/>
      <c r="ACL58" s="31"/>
      <c r="ACM58" s="31"/>
      <c r="ACN58" s="31"/>
      <c r="ACO58" s="31"/>
      <c r="ACP58" s="31"/>
      <c r="ACQ58" s="31"/>
      <c r="ACR58" s="31"/>
      <c r="ACS58" s="31"/>
      <c r="ACT58" s="31"/>
      <c r="ACU58" s="31"/>
      <c r="ACV58" s="31"/>
      <c r="ACW58" s="31"/>
      <c r="ACX58" s="31"/>
      <c r="ACY58" s="31"/>
      <c r="ACZ58" s="31"/>
      <c r="ADA58" s="31"/>
      <c r="ADB58" s="31"/>
      <c r="ADC58" s="31"/>
      <c r="ADD58" s="31"/>
      <c r="ADE58" s="31"/>
      <c r="ADF58" s="31"/>
      <c r="ADG58" s="31"/>
      <c r="ADH58" s="31"/>
      <c r="ADI58" s="31"/>
      <c r="ADJ58" s="31"/>
      <c r="ADK58" s="31"/>
      <c r="ADL58" s="31"/>
      <c r="ADM58" s="31"/>
      <c r="ADN58" s="31"/>
      <c r="ADO58" s="31"/>
      <c r="ADP58" s="31"/>
      <c r="ADQ58" s="31"/>
      <c r="ADR58" s="31"/>
      <c r="ADS58" s="31"/>
      <c r="ADT58" s="31"/>
      <c r="ADU58" s="31"/>
      <c r="ADV58" s="31"/>
      <c r="ADW58" s="31"/>
      <c r="ADX58" s="31"/>
      <c r="ADY58" s="31"/>
      <c r="ADZ58" s="31"/>
      <c r="AEA58" s="31"/>
      <c r="AEB58" s="31"/>
      <c r="AEC58" s="31"/>
      <c r="AED58" s="31"/>
      <c r="AEE58" s="31"/>
      <c r="AEF58" s="31"/>
      <c r="AEG58" s="31"/>
      <c r="AEH58" s="31"/>
      <c r="AEI58" s="31"/>
      <c r="AEJ58" s="31"/>
      <c r="AEK58" s="31"/>
      <c r="AEL58" s="31"/>
      <c r="AEM58" s="31"/>
      <c r="AEN58" s="31"/>
      <c r="AEO58" s="31"/>
      <c r="AEP58" s="31"/>
      <c r="AEQ58" s="31"/>
      <c r="AER58" s="31"/>
      <c r="AES58" s="31"/>
      <c r="AET58" s="31"/>
      <c r="AEU58" s="31"/>
      <c r="AEV58" s="31"/>
      <c r="AEW58" s="31"/>
      <c r="AEX58" s="31"/>
      <c r="AEY58" s="31"/>
      <c r="AEZ58" s="31"/>
      <c r="AFA58" s="31"/>
      <c r="AFB58" s="31"/>
      <c r="AFC58" s="31"/>
      <c r="AFD58" s="31"/>
      <c r="AFE58" s="31"/>
      <c r="AFF58" s="31"/>
      <c r="AFG58" s="31"/>
      <c r="AFH58" s="31"/>
      <c r="AFI58" s="31"/>
      <c r="AFJ58" s="31"/>
      <c r="AFK58" s="31"/>
      <c r="AFL58" s="31"/>
      <c r="AFM58" s="31"/>
      <c r="AFN58" s="31"/>
      <c r="AFO58" s="31"/>
      <c r="AFP58" s="31"/>
      <c r="AFQ58" s="31"/>
      <c r="AFR58" s="31"/>
      <c r="AFS58" s="31"/>
      <c r="AFT58" s="31"/>
      <c r="AFU58" s="31"/>
      <c r="AFV58" s="31"/>
      <c r="AFW58" s="31"/>
      <c r="AFX58" s="31"/>
      <c r="AFY58" s="31"/>
      <c r="AFZ58" s="31"/>
      <c r="AGA58" s="31"/>
      <c r="AGB58" s="31"/>
      <c r="AGC58" s="31"/>
      <c r="AGD58" s="31"/>
      <c r="AGE58" s="31"/>
      <c r="AGF58" s="31"/>
      <c r="AGG58" s="31"/>
      <c r="AGH58" s="31"/>
      <c r="AGI58" s="31"/>
      <c r="AGJ58" s="31"/>
      <c r="AGK58" s="31"/>
      <c r="AGL58" s="31"/>
      <c r="AGM58" s="31"/>
      <c r="AGN58" s="31"/>
      <c r="AGO58" s="31"/>
      <c r="AGP58" s="31"/>
      <c r="AGQ58" s="31"/>
      <c r="AGR58" s="31"/>
      <c r="AGS58" s="31"/>
      <c r="AGT58" s="31"/>
      <c r="AGU58" s="31"/>
      <c r="AGV58" s="31"/>
      <c r="AGW58" s="31"/>
      <c r="AGX58" s="31"/>
      <c r="AGY58" s="31"/>
      <c r="AGZ58" s="31"/>
      <c r="AHA58" s="31"/>
      <c r="AHB58" s="31"/>
      <c r="AHC58" s="31"/>
      <c r="AHD58" s="31"/>
      <c r="AHE58" s="31"/>
      <c r="AHF58" s="31"/>
      <c r="AHG58" s="31"/>
      <c r="AHH58" s="31"/>
      <c r="AHI58" s="31"/>
      <c r="AHJ58" s="31"/>
      <c r="AHK58" s="31"/>
      <c r="AHL58" s="31"/>
      <c r="AHM58" s="31"/>
      <c r="AHN58" s="31"/>
      <c r="AHO58" s="31"/>
      <c r="AHP58" s="31"/>
      <c r="AHQ58" s="31"/>
      <c r="AHR58" s="31"/>
      <c r="AHS58" s="31"/>
      <c r="AHT58" s="31"/>
      <c r="AHU58" s="31"/>
      <c r="AHV58" s="31"/>
      <c r="AHW58" s="31"/>
      <c r="AHX58" s="31"/>
      <c r="AHY58" s="31"/>
      <c r="AHZ58" s="31"/>
      <c r="AIA58" s="31"/>
      <c r="AIB58" s="31"/>
      <c r="AIC58" s="31"/>
      <c r="AID58" s="31"/>
      <c r="AIE58" s="31"/>
      <c r="AIF58" s="31"/>
      <c r="AIG58" s="31"/>
      <c r="AIH58" s="31"/>
      <c r="AII58" s="31"/>
      <c r="AIJ58" s="31"/>
      <c r="AIK58" s="31"/>
      <c r="AIL58" s="31"/>
      <c r="AIM58" s="31"/>
      <c r="AIN58" s="31"/>
      <c r="AIO58" s="31"/>
      <c r="AIP58" s="31"/>
      <c r="AIQ58" s="31"/>
      <c r="AIR58" s="31"/>
      <c r="AIS58" s="31"/>
      <c r="AIT58" s="31"/>
      <c r="AIU58" s="31"/>
      <c r="AIV58" s="31"/>
      <c r="AIW58" s="31"/>
      <c r="AIX58" s="31"/>
      <c r="AIY58" s="31"/>
      <c r="AIZ58" s="31"/>
      <c r="AJA58" s="31"/>
      <c r="AJB58" s="31"/>
      <c r="AJC58" s="31"/>
      <c r="AJD58" s="31"/>
      <c r="AJE58" s="31"/>
      <c r="AJF58" s="31"/>
      <c r="AJG58" s="31"/>
      <c r="AJH58" s="31"/>
      <c r="AJI58" s="31"/>
      <c r="AJJ58" s="31"/>
      <c r="AJK58" s="31"/>
      <c r="AJL58" s="31"/>
      <c r="AJM58" s="31"/>
      <c r="AJN58" s="31"/>
      <c r="AJO58" s="31"/>
      <c r="AJP58" s="31"/>
      <c r="AJQ58" s="31"/>
      <c r="AJR58" s="31"/>
      <c r="AJS58" s="31"/>
      <c r="AJT58" s="31"/>
      <c r="AJU58" s="31"/>
      <c r="AJV58" s="31"/>
      <c r="AJW58" s="31"/>
      <c r="AJX58" s="31"/>
      <c r="AJY58" s="31"/>
      <c r="AJZ58" s="31"/>
      <c r="AKA58" s="31"/>
      <c r="AKB58" s="31"/>
      <c r="AKC58" s="31"/>
      <c r="AKD58" s="31"/>
      <c r="AKE58" s="31"/>
      <c r="AKF58" s="31"/>
      <c r="AKG58" s="31"/>
      <c r="AKH58" s="31"/>
      <c r="AKI58" s="31"/>
      <c r="AKJ58" s="31"/>
      <c r="AKK58" s="31"/>
      <c r="AKL58" s="31"/>
      <c r="AKM58" s="31"/>
      <c r="AKN58" s="31"/>
      <c r="AKO58" s="31"/>
      <c r="AKP58" s="31"/>
      <c r="AKQ58" s="31"/>
      <c r="AKR58" s="31"/>
      <c r="AKS58" s="31"/>
      <c r="AKT58" s="31"/>
      <c r="AKU58" s="31"/>
      <c r="AKV58" s="31"/>
      <c r="AKW58" s="31"/>
      <c r="AKX58" s="31"/>
      <c r="AKY58" s="31"/>
      <c r="AKZ58" s="31"/>
      <c r="ALA58" s="31"/>
      <c r="ALB58" s="31"/>
      <c r="ALC58" s="31"/>
      <c r="ALD58" s="31"/>
      <c r="ALE58" s="31"/>
      <c r="ALF58" s="31"/>
      <c r="ALG58" s="31"/>
      <c r="ALH58" s="31"/>
      <c r="ALI58" s="31"/>
      <c r="ALJ58" s="31"/>
      <c r="ALK58" s="31"/>
      <c r="ALL58" s="31"/>
      <c r="ALM58" s="31"/>
      <c r="ALN58" s="31"/>
      <c r="ALO58" s="31"/>
      <c r="ALP58" s="31"/>
      <c r="ALQ58" s="31"/>
      <c r="ALR58" s="31"/>
      <c r="ALS58" s="31"/>
      <c r="ALT58" s="31"/>
      <c r="ALU58" s="31"/>
      <c r="ALV58" s="31"/>
      <c r="ALW58" s="31"/>
      <c r="ALX58" s="31"/>
      <c r="ALY58" s="31"/>
      <c r="ALZ58" s="31"/>
      <c r="AMA58" s="31"/>
      <c r="AMB58" s="31"/>
      <c r="AMC58" s="31"/>
      <c r="AMD58" s="31"/>
      <c r="AME58" s="31"/>
      <c r="AMF58" s="31"/>
      <c r="AMG58" s="31"/>
      <c r="AMH58" s="31"/>
      <c r="AMI58" s="31"/>
      <c r="AMJ58" s="31"/>
      <c r="AMK58" s="31"/>
      <c r="AML58" s="31"/>
      <c r="AMM58" s="31"/>
      <c r="AMN58" s="31"/>
      <c r="AMO58" s="31"/>
      <c r="AMP58" s="31"/>
      <c r="AMQ58" s="31"/>
      <c r="AMR58" s="31"/>
      <c r="AMS58" s="31"/>
      <c r="AMT58" s="31"/>
      <c r="AMU58" s="31"/>
      <c r="AMV58" s="31"/>
      <c r="AMW58" s="31"/>
      <c r="AMX58" s="31"/>
      <c r="AMY58" s="31"/>
      <c r="AMZ58" s="31"/>
      <c r="ANA58" s="31"/>
      <c r="ANB58" s="31"/>
      <c r="ANC58" s="31"/>
      <c r="AND58" s="31"/>
      <c r="ANE58" s="31"/>
      <c r="ANF58" s="31"/>
      <c r="ANG58" s="31"/>
      <c r="ANH58" s="31"/>
      <c r="ANI58" s="31"/>
      <c r="ANJ58" s="31"/>
      <c r="ANK58" s="31"/>
      <c r="ANL58" s="31"/>
      <c r="ANM58" s="31"/>
      <c r="ANN58" s="31"/>
      <c r="ANO58" s="31"/>
      <c r="ANP58" s="31"/>
      <c r="ANQ58" s="31"/>
      <c r="ANR58" s="31"/>
      <c r="ANS58" s="31"/>
      <c r="ANT58" s="31"/>
      <c r="ANU58" s="31"/>
      <c r="ANV58" s="31"/>
      <c r="ANW58" s="31"/>
      <c r="ANX58" s="31"/>
      <c r="ANY58" s="31"/>
      <c r="ANZ58" s="31"/>
      <c r="AOA58" s="31"/>
      <c r="AOB58" s="31"/>
      <c r="AOC58" s="31"/>
      <c r="AOD58" s="31"/>
      <c r="AOE58" s="31"/>
      <c r="AOF58" s="31"/>
      <c r="AOG58" s="31"/>
      <c r="AOH58" s="31"/>
      <c r="AOI58" s="31"/>
      <c r="AOJ58" s="31"/>
      <c r="AOK58" s="31"/>
      <c r="AOL58" s="31"/>
      <c r="AOM58" s="31"/>
      <c r="AON58" s="31"/>
      <c r="AOO58" s="31"/>
      <c r="AOP58" s="31"/>
      <c r="AOQ58" s="31"/>
      <c r="AOR58" s="31"/>
      <c r="AOS58" s="31"/>
      <c r="AOT58" s="31"/>
      <c r="AOU58" s="31"/>
      <c r="AOV58" s="31"/>
      <c r="AOW58" s="31"/>
      <c r="AOX58" s="31"/>
      <c r="AOY58" s="31"/>
      <c r="AOZ58" s="31"/>
      <c r="APA58" s="31"/>
      <c r="APB58" s="31"/>
      <c r="APC58" s="31"/>
      <c r="APD58" s="31"/>
      <c r="APE58" s="31"/>
      <c r="APF58" s="31"/>
      <c r="APG58" s="31"/>
      <c r="APH58" s="31"/>
      <c r="API58" s="31"/>
      <c r="APJ58" s="31"/>
      <c r="APK58" s="31"/>
      <c r="APL58" s="31"/>
      <c r="APM58" s="31"/>
      <c r="APN58" s="31"/>
      <c r="APO58" s="31"/>
      <c r="APP58" s="31"/>
      <c r="APQ58" s="31"/>
      <c r="APR58" s="31"/>
      <c r="APS58" s="31"/>
      <c r="APT58" s="31"/>
      <c r="APU58" s="31"/>
      <c r="APV58" s="31"/>
      <c r="APW58" s="31"/>
      <c r="APX58" s="31"/>
      <c r="APY58" s="31"/>
      <c r="APZ58" s="31"/>
      <c r="AQA58" s="31"/>
      <c r="AQB58" s="31"/>
      <c r="AQC58" s="31"/>
      <c r="AQD58" s="31"/>
      <c r="AQE58" s="31"/>
      <c r="AQF58" s="31"/>
      <c r="AQG58" s="31"/>
      <c r="AQH58" s="31"/>
      <c r="AQI58" s="31"/>
      <c r="AQJ58" s="31"/>
      <c r="AQK58" s="31"/>
      <c r="AQL58" s="31"/>
      <c r="AQM58" s="31"/>
      <c r="AQN58" s="31"/>
      <c r="AQO58" s="31"/>
      <c r="AQP58" s="31"/>
      <c r="AQQ58" s="31"/>
      <c r="AQR58" s="31"/>
      <c r="AQS58" s="31"/>
      <c r="AQT58" s="31"/>
      <c r="AQU58" s="31"/>
      <c r="AQV58" s="31"/>
      <c r="AQW58" s="31"/>
      <c r="AQX58" s="31"/>
      <c r="AQY58" s="31"/>
      <c r="AQZ58" s="31"/>
      <c r="ARA58" s="31"/>
      <c r="ARB58" s="31"/>
      <c r="ARC58" s="31"/>
      <c r="ARD58" s="31"/>
      <c r="ARE58" s="31"/>
      <c r="ARF58" s="31"/>
      <c r="ARG58" s="31"/>
      <c r="ARH58" s="31"/>
      <c r="ARI58" s="31"/>
      <c r="ARJ58" s="31"/>
      <c r="ARK58" s="31"/>
      <c r="ARL58" s="31"/>
      <c r="ARM58" s="31"/>
      <c r="ARN58" s="31"/>
      <c r="ARO58" s="31"/>
      <c r="ARP58" s="31"/>
      <c r="ARQ58" s="31"/>
      <c r="ARR58" s="31"/>
      <c r="ARS58" s="31"/>
      <c r="ART58" s="31"/>
      <c r="ARU58" s="31"/>
      <c r="ARV58" s="31"/>
      <c r="ARW58" s="31"/>
      <c r="ARX58" s="31"/>
      <c r="ARY58" s="31"/>
      <c r="ARZ58" s="31"/>
      <c r="ASA58" s="31"/>
      <c r="ASB58" s="31"/>
      <c r="ASC58" s="31"/>
      <c r="ASD58" s="31"/>
      <c r="ASE58" s="31"/>
      <c r="ASF58" s="31"/>
      <c r="ASG58" s="31"/>
      <c r="ASH58" s="31"/>
      <c r="ASI58" s="31"/>
      <c r="ASJ58" s="31"/>
      <c r="ASK58" s="31"/>
      <c r="ASL58" s="31"/>
      <c r="ASM58" s="31"/>
      <c r="ASN58" s="31"/>
      <c r="ASO58" s="31"/>
      <c r="ASP58" s="31"/>
      <c r="ASQ58" s="31"/>
      <c r="ASR58" s="31"/>
      <c r="ASS58" s="31"/>
      <c r="AST58" s="31"/>
      <c r="ASU58" s="31"/>
      <c r="ASV58" s="31"/>
      <c r="ASW58" s="31"/>
      <c r="ASX58" s="31"/>
      <c r="ASY58" s="31"/>
      <c r="ASZ58" s="31"/>
      <c r="ATA58" s="31"/>
      <c r="ATB58" s="31"/>
      <c r="ATC58" s="31"/>
      <c r="ATD58" s="31"/>
      <c r="ATE58" s="31"/>
      <c r="ATF58" s="31"/>
      <c r="ATG58" s="31"/>
      <c r="ATH58" s="31"/>
      <c r="ATI58" s="31"/>
      <c r="ATJ58" s="31"/>
      <c r="ATK58" s="31"/>
      <c r="ATL58" s="31"/>
      <c r="ATM58" s="31"/>
      <c r="ATN58" s="31"/>
      <c r="ATO58" s="31"/>
      <c r="ATP58" s="31"/>
      <c r="ATQ58" s="31"/>
      <c r="ATR58" s="31"/>
      <c r="ATS58" s="31"/>
      <c r="ATT58" s="31"/>
      <c r="ATU58" s="31"/>
      <c r="ATV58" s="31"/>
      <c r="ATW58" s="31"/>
      <c r="ATX58" s="31"/>
      <c r="ATY58" s="31"/>
      <c r="ATZ58" s="31"/>
      <c r="AUA58" s="31"/>
      <c r="AUB58" s="31"/>
      <c r="AUC58" s="31"/>
      <c r="AUD58" s="31"/>
      <c r="AUE58" s="31"/>
      <c r="AUF58" s="31"/>
      <c r="AUG58" s="31"/>
      <c r="AUH58" s="31"/>
      <c r="AUI58" s="31"/>
      <c r="AUJ58" s="31"/>
      <c r="AUK58" s="31"/>
      <c r="AUL58" s="31"/>
      <c r="AUM58" s="31"/>
      <c r="AUN58" s="31"/>
      <c r="AUO58" s="31"/>
      <c r="AUP58" s="31"/>
      <c r="AUQ58" s="31"/>
      <c r="AUR58" s="31"/>
      <c r="AUS58" s="31"/>
      <c r="AUT58" s="31"/>
      <c r="AUU58" s="31"/>
      <c r="AUV58" s="31"/>
      <c r="AUW58" s="31"/>
      <c r="AUX58" s="31"/>
      <c r="AUY58" s="31"/>
      <c r="AUZ58" s="31"/>
      <c r="AVA58" s="31"/>
      <c r="AVB58" s="31"/>
      <c r="AVC58" s="31"/>
      <c r="AVD58" s="31"/>
      <c r="AVE58" s="31"/>
      <c r="AVF58" s="31"/>
      <c r="AVG58" s="31"/>
      <c r="AVH58" s="31"/>
      <c r="AVI58" s="31"/>
      <c r="AVJ58" s="31"/>
      <c r="AVK58" s="31"/>
      <c r="AVL58" s="31"/>
      <c r="AVM58" s="31"/>
      <c r="AVN58" s="31"/>
      <c r="AVO58" s="31"/>
      <c r="AVP58" s="31"/>
      <c r="AVQ58" s="31"/>
      <c r="AVR58" s="31"/>
      <c r="AVS58" s="31"/>
      <c r="AVT58" s="31"/>
      <c r="AVU58" s="31"/>
      <c r="AVV58" s="31"/>
      <c r="AVW58" s="31"/>
      <c r="AVX58" s="31"/>
      <c r="AVY58" s="31"/>
      <c r="AVZ58" s="31"/>
      <c r="AWA58" s="31"/>
      <c r="AWB58" s="31"/>
      <c r="AWC58" s="31"/>
      <c r="AWD58" s="31"/>
      <c r="AWE58" s="31"/>
      <c r="AWF58" s="31"/>
      <c r="AWG58" s="31"/>
      <c r="AWH58" s="31"/>
      <c r="AWI58" s="31"/>
      <c r="AWJ58" s="31"/>
      <c r="AWK58" s="31"/>
      <c r="AWL58" s="31"/>
      <c r="AWM58" s="31"/>
      <c r="AWN58" s="31"/>
      <c r="AWO58" s="31"/>
      <c r="AWP58" s="31"/>
      <c r="AWQ58" s="31"/>
      <c r="AWR58" s="31"/>
      <c r="AWS58" s="31"/>
      <c r="AWT58" s="31"/>
      <c r="AWU58" s="31"/>
      <c r="AWV58" s="31"/>
      <c r="AWW58" s="31"/>
      <c r="AWX58" s="31"/>
      <c r="AWY58" s="31"/>
      <c r="AWZ58" s="31"/>
      <c r="AXA58" s="31"/>
      <c r="AXB58" s="31"/>
      <c r="AXC58" s="31"/>
      <c r="AXD58" s="31"/>
      <c r="AXE58" s="31"/>
      <c r="AXF58" s="31"/>
      <c r="AXG58" s="31"/>
      <c r="AXH58" s="31"/>
      <c r="AXI58" s="31"/>
      <c r="AXJ58" s="31"/>
      <c r="AXK58" s="31"/>
      <c r="AXL58" s="31"/>
      <c r="AXM58" s="31"/>
      <c r="AXN58" s="31"/>
    </row>
    <row r="59" spans="1:1314" s="19" customFormat="1" ht="27.6" customHeight="1" thickBot="1">
      <c r="A59" s="182"/>
      <c r="C59" s="189" t="s">
        <v>24</v>
      </c>
      <c r="D59" s="190" t="s">
        <v>25</v>
      </c>
      <c r="E59" s="191" t="s">
        <v>26</v>
      </c>
      <c r="F59" s="191" t="s">
        <v>27</v>
      </c>
      <c r="G59" s="191" t="s">
        <v>28</v>
      </c>
      <c r="H59" s="192" t="s">
        <v>29</v>
      </c>
      <c r="I59" s="51" t="s">
        <v>30</v>
      </c>
      <c r="J59" s="52" t="s">
        <v>31</v>
      </c>
      <c r="K59" s="51" t="s">
        <v>32</v>
      </c>
      <c r="L59" s="52"/>
      <c r="M59" s="51" t="s">
        <v>33</v>
      </c>
      <c r="N59" s="52" t="s">
        <v>34</v>
      </c>
      <c r="O59" s="193" t="s">
        <v>35</v>
      </c>
      <c r="P59" s="193" t="s">
        <v>35</v>
      </c>
      <c r="Q59" s="182"/>
      <c r="S59" s="31"/>
      <c r="T59" s="31"/>
      <c r="U59" s="31"/>
      <c r="V59" s="31"/>
      <c r="W59" s="31"/>
      <c r="X59" s="31"/>
      <c r="Y59" s="31"/>
      <c r="Z59" s="31"/>
      <c r="AA59" s="31"/>
      <c r="AB59" s="44"/>
      <c r="AC59" s="44">
        <f>SUM(AC60:AC72)</f>
        <v>0</v>
      </c>
      <c r="AD59" s="44">
        <f t="shared" ref="AD59:AH59" si="40">SUM(AD60:AD72)</f>
        <v>0</v>
      </c>
      <c r="AE59" s="44">
        <f t="shared" si="40"/>
        <v>0</v>
      </c>
      <c r="AF59" s="44">
        <f t="shared" si="40"/>
        <v>0</v>
      </c>
      <c r="AG59" s="44">
        <f t="shared" si="40"/>
        <v>0</v>
      </c>
      <c r="AH59" s="44">
        <f t="shared" si="40"/>
        <v>0</v>
      </c>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c r="IW59" s="31"/>
      <c r="IX59" s="31"/>
      <c r="IY59" s="31"/>
      <c r="IZ59" s="31"/>
      <c r="JA59" s="31"/>
      <c r="JB59" s="31"/>
      <c r="JC59" s="31"/>
      <c r="JD59" s="31"/>
      <c r="JE59" s="31"/>
      <c r="JF59" s="31"/>
      <c r="JG59" s="31"/>
      <c r="JH59" s="31"/>
      <c r="JI59" s="31"/>
      <c r="JJ59" s="31"/>
      <c r="JK59" s="31"/>
      <c r="JL59" s="31"/>
      <c r="JM59" s="31"/>
      <c r="JN59" s="31"/>
      <c r="JO59" s="31"/>
      <c r="JP59" s="31"/>
      <c r="JQ59" s="31"/>
      <c r="JR59" s="31"/>
      <c r="JS59" s="31"/>
      <c r="JT59" s="31"/>
      <c r="JU59" s="31"/>
      <c r="JV59" s="31"/>
      <c r="JW59" s="31"/>
      <c r="JX59" s="31"/>
      <c r="JY59" s="31"/>
      <c r="JZ59" s="31"/>
      <c r="KA59" s="31"/>
      <c r="KB59" s="31"/>
      <c r="KC59" s="31"/>
      <c r="KD59" s="31"/>
      <c r="KE59" s="31"/>
      <c r="KF59" s="31"/>
      <c r="KG59" s="31"/>
      <c r="KH59" s="31"/>
      <c r="KI59" s="31"/>
      <c r="KJ59" s="31"/>
      <c r="KK59" s="31"/>
      <c r="KL59" s="31"/>
      <c r="KM59" s="31"/>
      <c r="KN59" s="31"/>
      <c r="KO59" s="31"/>
      <c r="KP59" s="31"/>
      <c r="KQ59" s="31"/>
      <c r="KR59" s="31"/>
      <c r="KS59" s="31"/>
      <c r="KT59" s="31"/>
      <c r="KU59" s="31"/>
      <c r="KV59" s="31"/>
      <c r="KW59" s="31"/>
      <c r="KX59" s="31"/>
      <c r="KY59" s="31"/>
      <c r="KZ59" s="31"/>
      <c r="LA59" s="31"/>
      <c r="LB59" s="31"/>
      <c r="LC59" s="31"/>
      <c r="LD59" s="31"/>
      <c r="LE59" s="31"/>
      <c r="LF59" s="31"/>
      <c r="LG59" s="31"/>
      <c r="LH59" s="31"/>
      <c r="LI59" s="31"/>
      <c r="LJ59" s="31"/>
      <c r="LK59" s="31"/>
      <c r="LL59" s="31"/>
      <c r="LM59" s="31"/>
      <c r="LN59" s="31"/>
      <c r="LO59" s="31"/>
      <c r="LP59" s="31"/>
      <c r="LQ59" s="31"/>
      <c r="LR59" s="31"/>
      <c r="LS59" s="31"/>
      <c r="LT59" s="31"/>
      <c r="LU59" s="31"/>
      <c r="LV59" s="31"/>
      <c r="LW59" s="31"/>
      <c r="LX59" s="31"/>
      <c r="LY59" s="31"/>
      <c r="LZ59" s="31"/>
      <c r="MA59" s="31"/>
      <c r="MB59" s="31"/>
      <c r="MC59" s="31"/>
      <c r="MD59" s="31"/>
      <c r="ME59" s="31"/>
      <c r="MF59" s="31"/>
      <c r="MG59" s="31"/>
      <c r="MH59" s="31"/>
      <c r="MI59" s="31"/>
      <c r="MJ59" s="31"/>
      <c r="MK59" s="31"/>
      <c r="ML59" s="31"/>
      <c r="MM59" s="31"/>
      <c r="MN59" s="31"/>
      <c r="MO59" s="31"/>
      <c r="MP59" s="31"/>
      <c r="MQ59" s="31"/>
      <c r="MR59" s="31"/>
      <c r="MS59" s="31"/>
      <c r="MT59" s="31"/>
      <c r="MU59" s="31"/>
      <c r="MV59" s="31"/>
      <c r="MW59" s="31"/>
      <c r="MX59" s="31"/>
      <c r="MY59" s="31"/>
      <c r="MZ59" s="31"/>
      <c r="NA59" s="31"/>
      <c r="NB59" s="31"/>
      <c r="NC59" s="31"/>
      <c r="ND59" s="31"/>
      <c r="NE59" s="31"/>
      <c r="NF59" s="31"/>
      <c r="NG59" s="31"/>
      <c r="NH59" s="31"/>
      <c r="NI59" s="31"/>
      <c r="NJ59" s="31"/>
      <c r="NK59" s="31"/>
      <c r="NL59" s="31"/>
      <c r="NM59" s="31"/>
      <c r="NN59" s="31"/>
      <c r="NO59" s="31"/>
      <c r="NP59" s="31"/>
      <c r="NQ59" s="31"/>
      <c r="NR59" s="31"/>
      <c r="NS59" s="31"/>
      <c r="NT59" s="31"/>
      <c r="NU59" s="31"/>
      <c r="NV59" s="31"/>
      <c r="NW59" s="31"/>
      <c r="NX59" s="31"/>
      <c r="NY59" s="31"/>
      <c r="NZ59" s="31"/>
      <c r="OA59" s="31"/>
      <c r="OB59" s="31"/>
      <c r="OC59" s="31"/>
      <c r="OD59" s="31"/>
      <c r="OE59" s="31"/>
      <c r="OF59" s="31"/>
      <c r="OG59" s="31"/>
      <c r="OH59" s="31"/>
      <c r="OI59" s="31"/>
      <c r="OJ59" s="31"/>
      <c r="OK59" s="31"/>
      <c r="OL59" s="31"/>
      <c r="OM59" s="31"/>
      <c r="ON59" s="31"/>
      <c r="OO59" s="31"/>
      <c r="OP59" s="31"/>
      <c r="OQ59" s="31"/>
      <c r="OR59" s="31"/>
      <c r="OS59" s="31"/>
      <c r="OT59" s="31"/>
      <c r="OU59" s="31"/>
      <c r="OV59" s="31"/>
      <c r="OW59" s="31"/>
      <c r="OX59" s="31"/>
      <c r="OY59" s="31"/>
      <c r="OZ59" s="31"/>
      <c r="PA59" s="31"/>
      <c r="PB59" s="31"/>
      <c r="PC59" s="31"/>
      <c r="PD59" s="31"/>
      <c r="PE59" s="31"/>
      <c r="PF59" s="31"/>
      <c r="PG59" s="31"/>
      <c r="PH59" s="31"/>
      <c r="PI59" s="31"/>
      <c r="PJ59" s="31"/>
      <c r="PK59" s="31"/>
      <c r="PL59" s="31"/>
      <c r="PM59" s="31"/>
      <c r="PN59" s="31"/>
      <c r="PO59" s="31"/>
      <c r="PP59" s="31"/>
      <c r="PQ59" s="31"/>
      <c r="PR59" s="31"/>
      <c r="PS59" s="31"/>
      <c r="PT59" s="31"/>
      <c r="PU59" s="31"/>
      <c r="PV59" s="31"/>
      <c r="PW59" s="31"/>
      <c r="PX59" s="31"/>
      <c r="PY59" s="31"/>
      <c r="PZ59" s="31"/>
      <c r="QA59" s="31"/>
      <c r="QB59" s="31"/>
      <c r="QC59" s="31"/>
      <c r="QD59" s="31"/>
      <c r="QE59" s="31"/>
      <c r="QF59" s="31"/>
      <c r="QG59" s="31"/>
      <c r="QH59" s="31"/>
      <c r="QI59" s="31"/>
      <c r="QJ59" s="31"/>
      <c r="QK59" s="31"/>
      <c r="QL59" s="31"/>
      <c r="QM59" s="31"/>
      <c r="QN59" s="31"/>
      <c r="QO59" s="31"/>
      <c r="QP59" s="31"/>
      <c r="QQ59" s="31"/>
      <c r="QR59" s="31"/>
      <c r="QS59" s="31"/>
      <c r="QT59" s="31"/>
      <c r="QU59" s="31"/>
      <c r="QV59" s="31"/>
      <c r="QW59" s="31"/>
      <c r="QX59" s="31"/>
      <c r="QY59" s="31"/>
      <c r="QZ59" s="31"/>
      <c r="RA59" s="31"/>
      <c r="RB59" s="31"/>
      <c r="RC59" s="31"/>
      <c r="RD59" s="31"/>
      <c r="RE59" s="31"/>
      <c r="RF59" s="31"/>
      <c r="RG59" s="31"/>
      <c r="RH59" s="31"/>
      <c r="RI59" s="31"/>
      <c r="RJ59" s="31"/>
      <c r="RK59" s="31"/>
      <c r="RL59" s="31"/>
      <c r="RM59" s="31"/>
      <c r="RN59" s="31"/>
      <c r="RO59" s="31"/>
      <c r="RP59" s="31"/>
      <c r="RQ59" s="31"/>
      <c r="RR59" s="31"/>
      <c r="RS59" s="31"/>
      <c r="RT59" s="31"/>
      <c r="RU59" s="31"/>
      <c r="RV59" s="31"/>
      <c r="RW59" s="31"/>
      <c r="RX59" s="31"/>
      <c r="RY59" s="31"/>
      <c r="RZ59" s="31"/>
      <c r="SA59" s="31"/>
      <c r="SB59" s="31"/>
      <c r="SC59" s="31"/>
      <c r="SD59" s="31"/>
      <c r="SE59" s="31"/>
      <c r="SF59" s="31"/>
      <c r="SG59" s="31"/>
      <c r="SH59" s="31"/>
      <c r="SI59" s="31"/>
      <c r="SJ59" s="31"/>
      <c r="SK59" s="31"/>
      <c r="SL59" s="31"/>
      <c r="SM59" s="31"/>
      <c r="SN59" s="31"/>
      <c r="SO59" s="31"/>
      <c r="SP59" s="31"/>
      <c r="SQ59" s="31"/>
      <c r="SR59" s="31"/>
      <c r="SS59" s="31"/>
      <c r="ST59" s="31"/>
      <c r="SU59" s="31"/>
      <c r="SV59" s="31"/>
      <c r="SW59" s="31"/>
      <c r="SX59" s="31"/>
      <c r="SY59" s="31"/>
      <c r="SZ59" s="31"/>
      <c r="TA59" s="31"/>
      <c r="TB59" s="31"/>
      <c r="TC59" s="31"/>
      <c r="TD59" s="31"/>
      <c r="TE59" s="31"/>
      <c r="TF59" s="31"/>
      <c r="TG59" s="31"/>
      <c r="TH59" s="31"/>
      <c r="TI59" s="31"/>
      <c r="TJ59" s="31"/>
      <c r="TK59" s="31"/>
      <c r="TL59" s="31"/>
      <c r="TM59" s="31"/>
      <c r="TN59" s="31"/>
      <c r="TO59" s="31"/>
      <c r="TP59" s="31"/>
      <c r="TQ59" s="31"/>
      <c r="TR59" s="31"/>
      <c r="TS59" s="31"/>
      <c r="TT59" s="31"/>
      <c r="TU59" s="31"/>
      <c r="TV59" s="31"/>
      <c r="TW59" s="31"/>
      <c r="TX59" s="31"/>
      <c r="TY59" s="31"/>
      <c r="TZ59" s="31"/>
      <c r="UA59" s="31"/>
      <c r="UB59" s="31"/>
      <c r="UC59" s="31"/>
      <c r="UD59" s="31"/>
      <c r="UE59" s="31"/>
      <c r="UF59" s="31"/>
      <c r="UG59" s="31"/>
      <c r="UH59" s="31"/>
      <c r="UI59" s="31"/>
      <c r="UJ59" s="31"/>
      <c r="UK59" s="31"/>
      <c r="UL59" s="31"/>
      <c r="UM59" s="31"/>
      <c r="UN59" s="31"/>
      <c r="UO59" s="31"/>
      <c r="UP59" s="31"/>
      <c r="UQ59" s="31"/>
      <c r="UR59" s="31"/>
      <c r="US59" s="31"/>
      <c r="UT59" s="31"/>
      <c r="UU59" s="31"/>
      <c r="UV59" s="31"/>
      <c r="UW59" s="31"/>
      <c r="UX59" s="31"/>
      <c r="UY59" s="31"/>
      <c r="UZ59" s="31"/>
      <c r="VA59" s="31"/>
      <c r="VB59" s="31"/>
      <c r="VC59" s="31"/>
      <c r="VD59" s="31"/>
      <c r="VE59" s="31"/>
      <c r="VF59" s="31"/>
      <c r="VG59" s="31"/>
      <c r="VH59" s="31"/>
      <c r="VI59" s="31"/>
      <c r="VJ59" s="31"/>
      <c r="VK59" s="31"/>
      <c r="VL59" s="31"/>
      <c r="VM59" s="31"/>
      <c r="VN59" s="31"/>
      <c r="VO59" s="31"/>
      <c r="VP59" s="31"/>
      <c r="VQ59" s="31"/>
      <c r="VR59" s="31"/>
      <c r="VS59" s="31"/>
      <c r="VT59" s="31"/>
      <c r="VU59" s="31"/>
      <c r="VV59" s="31"/>
      <c r="VW59" s="31"/>
      <c r="VX59" s="31"/>
      <c r="VY59" s="31"/>
      <c r="VZ59" s="31"/>
      <c r="WA59" s="31"/>
      <c r="WB59" s="31"/>
      <c r="WC59" s="31"/>
      <c r="WD59" s="31"/>
      <c r="WE59" s="31"/>
      <c r="WF59" s="31"/>
      <c r="WG59" s="31"/>
      <c r="WH59" s="31"/>
      <c r="WI59" s="31"/>
      <c r="WJ59" s="31"/>
      <c r="WK59" s="31"/>
      <c r="WL59" s="31"/>
      <c r="WM59" s="31"/>
      <c r="WN59" s="31"/>
      <c r="WO59" s="31"/>
      <c r="WP59" s="31"/>
      <c r="WQ59" s="31"/>
      <c r="WR59" s="31"/>
      <c r="WS59" s="31"/>
      <c r="WT59" s="31"/>
      <c r="WU59" s="31"/>
      <c r="WV59" s="31"/>
      <c r="WW59" s="31"/>
      <c r="WX59" s="31"/>
      <c r="WY59" s="31"/>
      <c r="WZ59" s="31"/>
      <c r="XA59" s="31"/>
      <c r="XB59" s="31"/>
      <c r="XC59" s="31"/>
      <c r="XD59" s="31"/>
      <c r="XE59" s="31"/>
      <c r="XF59" s="31"/>
      <c r="XG59" s="31"/>
      <c r="XH59" s="31"/>
      <c r="XI59" s="31"/>
      <c r="XJ59" s="31"/>
      <c r="XK59" s="31"/>
      <c r="XL59" s="31"/>
      <c r="XM59" s="31"/>
      <c r="XN59" s="31"/>
      <c r="XO59" s="31"/>
      <c r="XP59" s="31"/>
      <c r="XQ59" s="31"/>
      <c r="XR59" s="31"/>
      <c r="XS59" s="31"/>
      <c r="XT59" s="31"/>
      <c r="XU59" s="31"/>
      <c r="XV59" s="31"/>
      <c r="XW59" s="31"/>
      <c r="XX59" s="31"/>
      <c r="XY59" s="31"/>
      <c r="XZ59" s="31"/>
      <c r="YA59" s="31"/>
      <c r="YB59" s="31"/>
      <c r="YC59" s="31"/>
      <c r="YD59" s="31"/>
      <c r="YE59" s="31"/>
      <c r="YF59" s="31"/>
      <c r="YG59" s="31"/>
      <c r="YH59" s="31"/>
      <c r="YI59" s="31"/>
      <c r="YJ59" s="31"/>
      <c r="YK59" s="31"/>
      <c r="YL59" s="31"/>
      <c r="YM59" s="31"/>
      <c r="YN59" s="31"/>
      <c r="YO59" s="31"/>
      <c r="YP59" s="31"/>
      <c r="YQ59" s="31"/>
      <c r="YR59" s="31"/>
      <c r="YS59" s="31"/>
      <c r="YT59" s="31"/>
      <c r="YU59" s="31"/>
      <c r="YV59" s="31"/>
      <c r="YW59" s="31"/>
      <c r="YX59" s="31"/>
      <c r="YY59" s="31"/>
      <c r="YZ59" s="31"/>
      <c r="ZA59" s="31"/>
      <c r="ZB59" s="31"/>
      <c r="ZC59" s="31"/>
      <c r="ZD59" s="31"/>
      <c r="ZE59" s="31"/>
      <c r="ZF59" s="31"/>
      <c r="ZG59" s="31"/>
      <c r="ZH59" s="31"/>
      <c r="ZI59" s="31"/>
      <c r="ZJ59" s="31"/>
      <c r="ZK59" s="31"/>
      <c r="ZL59" s="31"/>
      <c r="ZM59" s="31"/>
      <c r="ZN59" s="31"/>
      <c r="ZO59" s="31"/>
      <c r="ZP59" s="31"/>
      <c r="ZQ59" s="31"/>
      <c r="ZR59" s="31"/>
      <c r="ZS59" s="31"/>
      <c r="ZT59" s="31"/>
      <c r="ZU59" s="31"/>
      <c r="ZV59" s="31"/>
      <c r="ZW59" s="31"/>
      <c r="ZX59" s="31"/>
      <c r="ZY59" s="31"/>
      <c r="ZZ59" s="31"/>
      <c r="AAA59" s="31"/>
      <c r="AAB59" s="31"/>
      <c r="AAC59" s="31"/>
      <c r="AAD59" s="31"/>
      <c r="AAE59" s="31"/>
      <c r="AAF59" s="31"/>
      <c r="AAG59" s="31"/>
      <c r="AAH59" s="31"/>
      <c r="AAI59" s="31"/>
      <c r="AAJ59" s="31"/>
      <c r="AAK59" s="31"/>
      <c r="AAL59" s="31"/>
      <c r="AAM59" s="31"/>
      <c r="AAN59" s="31"/>
      <c r="AAO59" s="31"/>
      <c r="AAP59" s="31"/>
      <c r="AAQ59" s="31"/>
      <c r="AAR59" s="31"/>
      <c r="AAS59" s="31"/>
      <c r="AAT59" s="31"/>
      <c r="AAU59" s="31"/>
      <c r="AAV59" s="31"/>
      <c r="AAW59" s="31"/>
      <c r="AAX59" s="31"/>
      <c r="AAY59" s="31"/>
      <c r="AAZ59" s="31"/>
      <c r="ABA59" s="31"/>
      <c r="ABB59" s="31"/>
      <c r="ABC59" s="31"/>
      <c r="ABD59" s="31"/>
      <c r="ABE59" s="31"/>
      <c r="ABF59" s="31"/>
      <c r="ABG59" s="31"/>
      <c r="ABH59" s="31"/>
      <c r="ABI59" s="31"/>
      <c r="ABJ59" s="31"/>
      <c r="ABK59" s="31"/>
      <c r="ABL59" s="31"/>
      <c r="ABM59" s="31"/>
      <c r="ABN59" s="31"/>
      <c r="ABO59" s="31"/>
      <c r="ABP59" s="31"/>
      <c r="ABQ59" s="31"/>
      <c r="ABR59" s="31"/>
      <c r="ABS59" s="31"/>
      <c r="ABT59" s="31"/>
      <c r="ABU59" s="31"/>
      <c r="ABV59" s="31"/>
      <c r="ABW59" s="31"/>
      <c r="ABX59" s="31"/>
      <c r="ABY59" s="31"/>
      <c r="ABZ59" s="31"/>
      <c r="ACA59" s="31"/>
      <c r="ACB59" s="31"/>
      <c r="ACC59" s="31"/>
      <c r="ACD59" s="31"/>
      <c r="ACE59" s="31"/>
      <c r="ACF59" s="31"/>
      <c r="ACG59" s="31"/>
      <c r="ACH59" s="31"/>
      <c r="ACI59" s="31"/>
      <c r="ACJ59" s="31"/>
      <c r="ACK59" s="31"/>
      <c r="ACL59" s="31"/>
      <c r="ACM59" s="31"/>
      <c r="ACN59" s="31"/>
      <c r="ACO59" s="31"/>
      <c r="ACP59" s="31"/>
      <c r="ACQ59" s="31"/>
      <c r="ACR59" s="31"/>
      <c r="ACS59" s="31"/>
      <c r="ACT59" s="31"/>
      <c r="ACU59" s="31"/>
      <c r="ACV59" s="31"/>
      <c r="ACW59" s="31"/>
      <c r="ACX59" s="31"/>
      <c r="ACY59" s="31"/>
      <c r="ACZ59" s="31"/>
      <c r="ADA59" s="31"/>
      <c r="ADB59" s="31"/>
      <c r="ADC59" s="31"/>
      <c r="ADD59" s="31"/>
      <c r="ADE59" s="31"/>
      <c r="ADF59" s="31"/>
      <c r="ADG59" s="31"/>
      <c r="ADH59" s="31"/>
      <c r="ADI59" s="31"/>
      <c r="ADJ59" s="31"/>
      <c r="ADK59" s="31"/>
      <c r="ADL59" s="31"/>
      <c r="ADM59" s="31"/>
      <c r="ADN59" s="31"/>
      <c r="ADO59" s="31"/>
      <c r="ADP59" s="31"/>
      <c r="ADQ59" s="31"/>
      <c r="ADR59" s="31"/>
      <c r="ADS59" s="31"/>
      <c r="ADT59" s="31"/>
      <c r="ADU59" s="31"/>
      <c r="ADV59" s="31"/>
      <c r="ADW59" s="31"/>
      <c r="ADX59" s="31"/>
      <c r="ADY59" s="31"/>
      <c r="ADZ59" s="31"/>
      <c r="AEA59" s="31"/>
      <c r="AEB59" s="31"/>
      <c r="AEC59" s="31"/>
      <c r="AED59" s="31"/>
      <c r="AEE59" s="31"/>
      <c r="AEF59" s="31"/>
      <c r="AEG59" s="31"/>
      <c r="AEH59" s="31"/>
      <c r="AEI59" s="31"/>
      <c r="AEJ59" s="31"/>
      <c r="AEK59" s="31"/>
      <c r="AEL59" s="31"/>
      <c r="AEM59" s="31"/>
      <c r="AEN59" s="31"/>
      <c r="AEO59" s="31"/>
      <c r="AEP59" s="31"/>
      <c r="AEQ59" s="31"/>
      <c r="AER59" s="31"/>
      <c r="AES59" s="31"/>
      <c r="AET59" s="31"/>
      <c r="AEU59" s="31"/>
      <c r="AEV59" s="31"/>
      <c r="AEW59" s="31"/>
      <c r="AEX59" s="31"/>
      <c r="AEY59" s="31"/>
      <c r="AEZ59" s="31"/>
      <c r="AFA59" s="31"/>
      <c r="AFB59" s="31"/>
      <c r="AFC59" s="31"/>
      <c r="AFD59" s="31"/>
      <c r="AFE59" s="31"/>
      <c r="AFF59" s="31"/>
      <c r="AFG59" s="31"/>
      <c r="AFH59" s="31"/>
      <c r="AFI59" s="31"/>
      <c r="AFJ59" s="31"/>
      <c r="AFK59" s="31"/>
      <c r="AFL59" s="31"/>
      <c r="AFM59" s="31"/>
      <c r="AFN59" s="31"/>
      <c r="AFO59" s="31"/>
      <c r="AFP59" s="31"/>
      <c r="AFQ59" s="31"/>
      <c r="AFR59" s="31"/>
      <c r="AFS59" s="31"/>
      <c r="AFT59" s="31"/>
      <c r="AFU59" s="31"/>
      <c r="AFV59" s="31"/>
      <c r="AFW59" s="31"/>
      <c r="AFX59" s="31"/>
      <c r="AFY59" s="31"/>
      <c r="AFZ59" s="31"/>
      <c r="AGA59" s="31"/>
      <c r="AGB59" s="31"/>
      <c r="AGC59" s="31"/>
      <c r="AGD59" s="31"/>
      <c r="AGE59" s="31"/>
      <c r="AGF59" s="31"/>
      <c r="AGG59" s="31"/>
      <c r="AGH59" s="31"/>
      <c r="AGI59" s="31"/>
      <c r="AGJ59" s="31"/>
      <c r="AGK59" s="31"/>
      <c r="AGL59" s="31"/>
      <c r="AGM59" s="31"/>
      <c r="AGN59" s="31"/>
      <c r="AGO59" s="31"/>
      <c r="AGP59" s="31"/>
      <c r="AGQ59" s="31"/>
      <c r="AGR59" s="31"/>
      <c r="AGS59" s="31"/>
      <c r="AGT59" s="31"/>
      <c r="AGU59" s="31"/>
      <c r="AGV59" s="31"/>
      <c r="AGW59" s="31"/>
      <c r="AGX59" s="31"/>
      <c r="AGY59" s="31"/>
      <c r="AGZ59" s="31"/>
      <c r="AHA59" s="31"/>
      <c r="AHB59" s="31"/>
      <c r="AHC59" s="31"/>
      <c r="AHD59" s="31"/>
      <c r="AHE59" s="31"/>
      <c r="AHF59" s="31"/>
      <c r="AHG59" s="31"/>
      <c r="AHH59" s="31"/>
      <c r="AHI59" s="31"/>
      <c r="AHJ59" s="31"/>
      <c r="AHK59" s="31"/>
      <c r="AHL59" s="31"/>
      <c r="AHM59" s="31"/>
      <c r="AHN59" s="31"/>
      <c r="AHO59" s="31"/>
      <c r="AHP59" s="31"/>
      <c r="AHQ59" s="31"/>
      <c r="AHR59" s="31"/>
      <c r="AHS59" s="31"/>
      <c r="AHT59" s="31"/>
      <c r="AHU59" s="31"/>
      <c r="AHV59" s="31"/>
      <c r="AHW59" s="31"/>
      <c r="AHX59" s="31"/>
      <c r="AHY59" s="31"/>
      <c r="AHZ59" s="31"/>
      <c r="AIA59" s="31"/>
      <c r="AIB59" s="31"/>
      <c r="AIC59" s="31"/>
      <c r="AID59" s="31"/>
      <c r="AIE59" s="31"/>
      <c r="AIF59" s="31"/>
      <c r="AIG59" s="31"/>
      <c r="AIH59" s="31"/>
      <c r="AII59" s="31"/>
      <c r="AIJ59" s="31"/>
      <c r="AIK59" s="31"/>
      <c r="AIL59" s="31"/>
      <c r="AIM59" s="31"/>
      <c r="AIN59" s="31"/>
      <c r="AIO59" s="31"/>
      <c r="AIP59" s="31"/>
      <c r="AIQ59" s="31"/>
      <c r="AIR59" s="31"/>
      <c r="AIS59" s="31"/>
      <c r="AIT59" s="31"/>
      <c r="AIU59" s="31"/>
      <c r="AIV59" s="31"/>
      <c r="AIW59" s="31"/>
      <c r="AIX59" s="31"/>
      <c r="AIY59" s="31"/>
      <c r="AIZ59" s="31"/>
      <c r="AJA59" s="31"/>
      <c r="AJB59" s="31"/>
      <c r="AJC59" s="31"/>
      <c r="AJD59" s="31"/>
      <c r="AJE59" s="31"/>
      <c r="AJF59" s="31"/>
      <c r="AJG59" s="31"/>
      <c r="AJH59" s="31"/>
      <c r="AJI59" s="31"/>
      <c r="AJJ59" s="31"/>
      <c r="AJK59" s="31"/>
      <c r="AJL59" s="31"/>
      <c r="AJM59" s="31"/>
      <c r="AJN59" s="31"/>
      <c r="AJO59" s="31"/>
      <c r="AJP59" s="31"/>
      <c r="AJQ59" s="31"/>
      <c r="AJR59" s="31"/>
      <c r="AJS59" s="31"/>
      <c r="AJT59" s="31"/>
      <c r="AJU59" s="31"/>
      <c r="AJV59" s="31"/>
      <c r="AJW59" s="31"/>
      <c r="AJX59" s="31"/>
      <c r="AJY59" s="31"/>
      <c r="AJZ59" s="31"/>
      <c r="AKA59" s="31"/>
      <c r="AKB59" s="31"/>
      <c r="AKC59" s="31"/>
      <c r="AKD59" s="31"/>
      <c r="AKE59" s="31"/>
      <c r="AKF59" s="31"/>
      <c r="AKG59" s="31"/>
      <c r="AKH59" s="31"/>
      <c r="AKI59" s="31"/>
      <c r="AKJ59" s="31"/>
      <c r="AKK59" s="31"/>
      <c r="AKL59" s="31"/>
      <c r="AKM59" s="31"/>
      <c r="AKN59" s="31"/>
      <c r="AKO59" s="31"/>
      <c r="AKP59" s="31"/>
      <c r="AKQ59" s="31"/>
      <c r="AKR59" s="31"/>
      <c r="AKS59" s="31"/>
      <c r="AKT59" s="31"/>
      <c r="AKU59" s="31"/>
      <c r="AKV59" s="31"/>
      <c r="AKW59" s="31"/>
      <c r="AKX59" s="31"/>
      <c r="AKY59" s="31"/>
      <c r="AKZ59" s="31"/>
      <c r="ALA59" s="31"/>
      <c r="ALB59" s="31"/>
      <c r="ALC59" s="31"/>
      <c r="ALD59" s="31"/>
      <c r="ALE59" s="31"/>
      <c r="ALF59" s="31"/>
      <c r="ALG59" s="31"/>
      <c r="ALH59" s="31"/>
      <c r="ALI59" s="31"/>
      <c r="ALJ59" s="31"/>
      <c r="ALK59" s="31"/>
      <c r="ALL59" s="31"/>
      <c r="ALM59" s="31"/>
      <c r="ALN59" s="31"/>
      <c r="ALO59" s="31"/>
      <c r="ALP59" s="31"/>
      <c r="ALQ59" s="31"/>
      <c r="ALR59" s="31"/>
      <c r="ALS59" s="31"/>
      <c r="ALT59" s="31"/>
      <c r="ALU59" s="31"/>
      <c r="ALV59" s="31"/>
      <c r="ALW59" s="31"/>
      <c r="ALX59" s="31"/>
      <c r="ALY59" s="31"/>
      <c r="ALZ59" s="31"/>
      <c r="AMA59" s="31"/>
      <c r="AMB59" s="31"/>
      <c r="AMC59" s="31"/>
      <c r="AMD59" s="31"/>
      <c r="AME59" s="31"/>
      <c r="AMF59" s="31"/>
      <c r="AMG59" s="31"/>
      <c r="AMH59" s="31"/>
      <c r="AMI59" s="31"/>
      <c r="AMJ59" s="31"/>
      <c r="AMK59" s="31"/>
      <c r="AML59" s="31"/>
      <c r="AMM59" s="31"/>
      <c r="AMN59" s="31"/>
      <c r="AMO59" s="31"/>
      <c r="AMP59" s="31"/>
      <c r="AMQ59" s="31"/>
      <c r="AMR59" s="31"/>
      <c r="AMS59" s="31"/>
      <c r="AMT59" s="31"/>
      <c r="AMU59" s="31"/>
      <c r="AMV59" s="31"/>
      <c r="AMW59" s="31"/>
      <c r="AMX59" s="31"/>
      <c r="AMY59" s="31"/>
      <c r="AMZ59" s="31"/>
      <c r="ANA59" s="31"/>
      <c r="ANB59" s="31"/>
      <c r="ANC59" s="31"/>
      <c r="AND59" s="31"/>
      <c r="ANE59" s="31"/>
      <c r="ANF59" s="31"/>
      <c r="ANG59" s="31"/>
      <c r="ANH59" s="31"/>
      <c r="ANI59" s="31"/>
      <c r="ANJ59" s="31"/>
      <c r="ANK59" s="31"/>
      <c r="ANL59" s="31"/>
      <c r="ANM59" s="31"/>
      <c r="ANN59" s="31"/>
      <c r="ANO59" s="31"/>
      <c r="ANP59" s="31"/>
      <c r="ANQ59" s="31"/>
      <c r="ANR59" s="31"/>
      <c r="ANS59" s="31"/>
      <c r="ANT59" s="31"/>
      <c r="ANU59" s="31"/>
      <c r="ANV59" s="31"/>
      <c r="ANW59" s="31"/>
      <c r="ANX59" s="31"/>
      <c r="ANY59" s="31"/>
      <c r="ANZ59" s="31"/>
      <c r="AOA59" s="31"/>
      <c r="AOB59" s="31"/>
      <c r="AOC59" s="31"/>
      <c r="AOD59" s="31"/>
      <c r="AOE59" s="31"/>
      <c r="AOF59" s="31"/>
      <c r="AOG59" s="31"/>
      <c r="AOH59" s="31"/>
      <c r="AOI59" s="31"/>
      <c r="AOJ59" s="31"/>
      <c r="AOK59" s="31"/>
      <c r="AOL59" s="31"/>
      <c r="AOM59" s="31"/>
      <c r="AON59" s="31"/>
      <c r="AOO59" s="31"/>
      <c r="AOP59" s="31"/>
      <c r="AOQ59" s="31"/>
      <c r="AOR59" s="31"/>
      <c r="AOS59" s="31"/>
      <c r="AOT59" s="31"/>
      <c r="AOU59" s="31"/>
      <c r="AOV59" s="31"/>
      <c r="AOW59" s="31"/>
      <c r="AOX59" s="31"/>
      <c r="AOY59" s="31"/>
      <c r="AOZ59" s="31"/>
      <c r="APA59" s="31"/>
      <c r="APB59" s="31"/>
      <c r="APC59" s="31"/>
      <c r="APD59" s="31"/>
      <c r="APE59" s="31"/>
      <c r="APF59" s="31"/>
      <c r="APG59" s="31"/>
      <c r="APH59" s="31"/>
      <c r="API59" s="31"/>
      <c r="APJ59" s="31"/>
      <c r="APK59" s="31"/>
      <c r="APL59" s="31"/>
      <c r="APM59" s="31"/>
      <c r="APN59" s="31"/>
      <c r="APO59" s="31"/>
      <c r="APP59" s="31"/>
      <c r="APQ59" s="31"/>
      <c r="APR59" s="31"/>
      <c r="APS59" s="31"/>
      <c r="APT59" s="31"/>
      <c r="APU59" s="31"/>
      <c r="APV59" s="31"/>
      <c r="APW59" s="31"/>
      <c r="APX59" s="31"/>
      <c r="APY59" s="31"/>
      <c r="APZ59" s="31"/>
      <c r="AQA59" s="31"/>
      <c r="AQB59" s="31"/>
      <c r="AQC59" s="31"/>
      <c r="AQD59" s="31"/>
      <c r="AQE59" s="31"/>
      <c r="AQF59" s="31"/>
      <c r="AQG59" s="31"/>
      <c r="AQH59" s="31"/>
      <c r="AQI59" s="31"/>
      <c r="AQJ59" s="31"/>
      <c r="AQK59" s="31"/>
      <c r="AQL59" s="31"/>
      <c r="AQM59" s="31"/>
      <c r="AQN59" s="31"/>
      <c r="AQO59" s="31"/>
      <c r="AQP59" s="31"/>
      <c r="AQQ59" s="31"/>
      <c r="AQR59" s="31"/>
      <c r="AQS59" s="31"/>
      <c r="AQT59" s="31"/>
      <c r="AQU59" s="31"/>
      <c r="AQV59" s="31"/>
      <c r="AQW59" s="31"/>
      <c r="AQX59" s="31"/>
      <c r="AQY59" s="31"/>
      <c r="AQZ59" s="31"/>
      <c r="ARA59" s="31"/>
      <c r="ARB59" s="31"/>
      <c r="ARC59" s="31"/>
      <c r="ARD59" s="31"/>
      <c r="ARE59" s="31"/>
      <c r="ARF59" s="31"/>
      <c r="ARG59" s="31"/>
      <c r="ARH59" s="31"/>
      <c r="ARI59" s="31"/>
      <c r="ARJ59" s="31"/>
      <c r="ARK59" s="31"/>
      <c r="ARL59" s="31"/>
      <c r="ARM59" s="31"/>
      <c r="ARN59" s="31"/>
      <c r="ARO59" s="31"/>
      <c r="ARP59" s="31"/>
      <c r="ARQ59" s="31"/>
      <c r="ARR59" s="31"/>
      <c r="ARS59" s="31"/>
      <c r="ART59" s="31"/>
      <c r="ARU59" s="31"/>
      <c r="ARV59" s="31"/>
      <c r="ARW59" s="31"/>
      <c r="ARX59" s="31"/>
      <c r="ARY59" s="31"/>
      <c r="ARZ59" s="31"/>
      <c r="ASA59" s="31"/>
      <c r="ASB59" s="31"/>
      <c r="ASC59" s="31"/>
      <c r="ASD59" s="31"/>
      <c r="ASE59" s="31"/>
      <c r="ASF59" s="31"/>
      <c r="ASG59" s="31"/>
      <c r="ASH59" s="31"/>
      <c r="ASI59" s="31"/>
      <c r="ASJ59" s="31"/>
      <c r="ASK59" s="31"/>
      <c r="ASL59" s="31"/>
      <c r="ASM59" s="31"/>
      <c r="ASN59" s="31"/>
      <c r="ASO59" s="31"/>
      <c r="ASP59" s="31"/>
      <c r="ASQ59" s="31"/>
      <c r="ASR59" s="31"/>
      <c r="ASS59" s="31"/>
      <c r="AST59" s="31"/>
      <c r="ASU59" s="31"/>
      <c r="ASV59" s="31"/>
      <c r="ASW59" s="31"/>
      <c r="ASX59" s="31"/>
      <c r="ASY59" s="31"/>
      <c r="ASZ59" s="31"/>
      <c r="ATA59" s="31"/>
      <c r="ATB59" s="31"/>
      <c r="ATC59" s="31"/>
      <c r="ATD59" s="31"/>
      <c r="ATE59" s="31"/>
      <c r="ATF59" s="31"/>
      <c r="ATG59" s="31"/>
      <c r="ATH59" s="31"/>
      <c r="ATI59" s="31"/>
      <c r="ATJ59" s="31"/>
      <c r="ATK59" s="31"/>
      <c r="ATL59" s="31"/>
      <c r="ATM59" s="31"/>
      <c r="ATN59" s="31"/>
      <c r="ATO59" s="31"/>
      <c r="ATP59" s="31"/>
      <c r="ATQ59" s="31"/>
      <c r="ATR59" s="31"/>
      <c r="ATS59" s="31"/>
      <c r="ATT59" s="31"/>
      <c r="ATU59" s="31"/>
      <c r="ATV59" s="31"/>
      <c r="ATW59" s="31"/>
      <c r="ATX59" s="31"/>
      <c r="ATY59" s="31"/>
      <c r="ATZ59" s="31"/>
      <c r="AUA59" s="31"/>
      <c r="AUB59" s="31"/>
      <c r="AUC59" s="31"/>
      <c r="AUD59" s="31"/>
      <c r="AUE59" s="31"/>
      <c r="AUF59" s="31"/>
      <c r="AUG59" s="31"/>
      <c r="AUH59" s="31"/>
      <c r="AUI59" s="31"/>
      <c r="AUJ59" s="31"/>
      <c r="AUK59" s="31"/>
      <c r="AUL59" s="31"/>
      <c r="AUM59" s="31"/>
      <c r="AUN59" s="31"/>
      <c r="AUO59" s="31"/>
      <c r="AUP59" s="31"/>
      <c r="AUQ59" s="31"/>
      <c r="AUR59" s="31"/>
      <c r="AUS59" s="31"/>
      <c r="AUT59" s="31"/>
      <c r="AUU59" s="31"/>
      <c r="AUV59" s="31"/>
      <c r="AUW59" s="31"/>
      <c r="AUX59" s="31"/>
      <c r="AUY59" s="31"/>
      <c r="AUZ59" s="31"/>
      <c r="AVA59" s="31"/>
      <c r="AVB59" s="31"/>
      <c r="AVC59" s="31"/>
      <c r="AVD59" s="31"/>
      <c r="AVE59" s="31"/>
      <c r="AVF59" s="31"/>
      <c r="AVG59" s="31"/>
      <c r="AVH59" s="31"/>
      <c r="AVI59" s="31"/>
      <c r="AVJ59" s="31"/>
      <c r="AVK59" s="31"/>
      <c r="AVL59" s="31"/>
      <c r="AVM59" s="31"/>
      <c r="AVN59" s="31"/>
      <c r="AVO59" s="31"/>
      <c r="AVP59" s="31"/>
      <c r="AVQ59" s="31"/>
      <c r="AVR59" s="31"/>
      <c r="AVS59" s="31"/>
      <c r="AVT59" s="31"/>
      <c r="AVU59" s="31"/>
      <c r="AVV59" s="31"/>
      <c r="AVW59" s="31"/>
      <c r="AVX59" s="31"/>
      <c r="AVY59" s="31"/>
      <c r="AVZ59" s="31"/>
      <c r="AWA59" s="31"/>
      <c r="AWB59" s="31"/>
      <c r="AWC59" s="31"/>
      <c r="AWD59" s="31"/>
      <c r="AWE59" s="31"/>
      <c r="AWF59" s="31"/>
      <c r="AWG59" s="31"/>
      <c r="AWH59" s="31"/>
      <c r="AWI59" s="31"/>
      <c r="AWJ59" s="31"/>
      <c r="AWK59" s="31"/>
      <c r="AWL59" s="31"/>
      <c r="AWM59" s="31"/>
      <c r="AWN59" s="31"/>
      <c r="AWO59" s="31"/>
      <c r="AWP59" s="31"/>
      <c r="AWQ59" s="31"/>
      <c r="AWR59" s="31"/>
      <c r="AWS59" s="31"/>
      <c r="AWT59" s="31"/>
      <c r="AWU59" s="31"/>
      <c r="AWV59" s="31"/>
      <c r="AWW59" s="31"/>
      <c r="AWX59" s="31"/>
      <c r="AWY59" s="31"/>
      <c r="AWZ59" s="31"/>
      <c r="AXA59" s="31"/>
      <c r="AXB59" s="31"/>
      <c r="AXC59" s="31"/>
      <c r="AXD59" s="31"/>
      <c r="AXE59" s="31"/>
      <c r="AXF59" s="31"/>
      <c r="AXG59" s="31"/>
      <c r="AXH59" s="31"/>
      <c r="AXI59" s="31"/>
      <c r="AXJ59" s="31"/>
      <c r="AXK59" s="31"/>
      <c r="AXL59" s="31"/>
      <c r="AXM59" s="31"/>
      <c r="AXN59" s="31"/>
    </row>
    <row r="60" spans="1:1314" s="15" customFormat="1" ht="13.8">
      <c r="A60" s="194"/>
      <c r="C60" s="42"/>
      <c r="D60" s="154"/>
      <c r="E60" s="154"/>
      <c r="F60" s="154"/>
      <c r="G60" s="154"/>
      <c r="H60" s="155">
        <f>F60-G60</f>
        <v>0</v>
      </c>
      <c r="I60" s="156"/>
      <c r="J60" s="155">
        <f>D60+E60+H60+I60</f>
        <v>0</v>
      </c>
      <c r="K60" s="156"/>
      <c r="L60" s="155">
        <f>SUM(J60-K60)</f>
        <v>0</v>
      </c>
      <c r="M60" s="171"/>
      <c r="N60" s="155">
        <f t="shared" ref="N60:N63" si="41">SUM(M60-L60)</f>
        <v>0</v>
      </c>
      <c r="O60" s="158"/>
      <c r="P60" s="158"/>
      <c r="Q60" s="194"/>
      <c r="S60" s="37"/>
      <c r="T60" s="37"/>
      <c r="U60" s="37"/>
      <c r="V60" s="37"/>
      <c r="W60" s="37"/>
      <c r="X60" s="37"/>
      <c r="Y60" s="37"/>
      <c r="Z60" s="37"/>
      <c r="AA60" s="37"/>
      <c r="AB60" s="34">
        <f t="shared" ref="AB60:AB72" si="42">C60</f>
        <v>0</v>
      </c>
      <c r="AC60" s="35">
        <f>H60</f>
        <v>0</v>
      </c>
      <c r="AD60" s="35">
        <f>O60-N60+P60+AG60+AH60</f>
        <v>0</v>
      </c>
      <c r="AE60" s="35">
        <f t="shared" ref="AE60:AE72" si="43">SUM((H60*0.2))</f>
        <v>0</v>
      </c>
      <c r="AF60" s="35">
        <f>AC60-AD60-AE60</f>
        <v>0</v>
      </c>
      <c r="AG60" s="35">
        <f>IF('Interactive Analysis Tool'!$C$27="X",0,'Session Reconciliation Summary'!H60*0.005)</f>
        <v>0</v>
      </c>
      <c r="AH60" s="35">
        <f t="shared" ref="AH60:AH72" si="44">H60*0.02</f>
        <v>0</v>
      </c>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c r="IX60" s="37"/>
      <c r="IY60" s="37"/>
      <c r="IZ60" s="37"/>
      <c r="JA60" s="37"/>
      <c r="JB60" s="37"/>
      <c r="JC60" s="37"/>
      <c r="JD60" s="37"/>
      <c r="JE60" s="37"/>
      <c r="JF60" s="37"/>
      <c r="JG60" s="37"/>
      <c r="JH60" s="37"/>
      <c r="JI60" s="37"/>
      <c r="JJ60" s="37"/>
      <c r="JK60" s="37"/>
      <c r="JL60" s="37"/>
      <c r="JM60" s="37"/>
      <c r="JN60" s="37"/>
      <c r="JO60" s="37"/>
      <c r="JP60" s="37"/>
      <c r="JQ60" s="37"/>
      <c r="JR60" s="37"/>
      <c r="JS60" s="37"/>
      <c r="JT60" s="37"/>
      <c r="JU60" s="37"/>
      <c r="JV60" s="37"/>
      <c r="JW60" s="37"/>
      <c r="JX60" s="37"/>
      <c r="JY60" s="37"/>
      <c r="JZ60" s="37"/>
      <c r="KA60" s="37"/>
      <c r="KB60" s="37"/>
      <c r="KC60" s="37"/>
      <c r="KD60" s="37"/>
      <c r="KE60" s="37"/>
      <c r="KF60" s="37"/>
      <c r="KG60" s="37"/>
      <c r="KH60" s="37"/>
      <c r="KI60" s="37"/>
      <c r="KJ60" s="37"/>
      <c r="KK60" s="37"/>
      <c r="KL60" s="37"/>
      <c r="KM60" s="37"/>
      <c r="KN60" s="37"/>
      <c r="KO60" s="37"/>
      <c r="KP60" s="37"/>
      <c r="KQ60" s="37"/>
      <c r="KR60" s="37"/>
      <c r="KS60" s="37"/>
      <c r="KT60" s="37"/>
      <c r="KU60" s="37"/>
      <c r="KV60" s="37"/>
      <c r="KW60" s="37"/>
      <c r="KX60" s="37"/>
      <c r="KY60" s="37"/>
      <c r="KZ60" s="37"/>
      <c r="LA60" s="37"/>
      <c r="LB60" s="37"/>
      <c r="LC60" s="37"/>
      <c r="LD60" s="37"/>
      <c r="LE60" s="37"/>
      <c r="LF60" s="37"/>
      <c r="LG60" s="37"/>
      <c r="LH60" s="37"/>
      <c r="LI60" s="37"/>
      <c r="LJ60" s="37"/>
      <c r="LK60" s="37"/>
      <c r="LL60" s="37"/>
      <c r="LM60" s="37"/>
      <c r="LN60" s="37"/>
      <c r="LO60" s="37"/>
      <c r="LP60" s="37"/>
      <c r="LQ60" s="37"/>
      <c r="LR60" s="37"/>
      <c r="LS60" s="37"/>
      <c r="LT60" s="37"/>
      <c r="LU60" s="37"/>
      <c r="LV60" s="37"/>
      <c r="LW60" s="37"/>
      <c r="LX60" s="37"/>
      <c r="LY60" s="37"/>
      <c r="LZ60" s="37"/>
      <c r="MA60" s="37"/>
      <c r="MB60" s="37"/>
      <c r="MC60" s="37"/>
      <c r="MD60" s="37"/>
      <c r="ME60" s="37"/>
      <c r="MF60" s="37"/>
      <c r="MG60" s="37"/>
      <c r="MH60" s="37"/>
      <c r="MI60" s="37"/>
      <c r="MJ60" s="37"/>
      <c r="MK60" s="37"/>
      <c r="ML60" s="37"/>
      <c r="MM60" s="37"/>
      <c r="MN60" s="37"/>
      <c r="MO60" s="37"/>
      <c r="MP60" s="37"/>
      <c r="MQ60" s="37"/>
      <c r="MR60" s="37"/>
      <c r="MS60" s="37"/>
      <c r="MT60" s="37"/>
      <c r="MU60" s="37"/>
      <c r="MV60" s="37"/>
      <c r="MW60" s="37"/>
      <c r="MX60" s="37"/>
      <c r="MY60" s="37"/>
      <c r="MZ60" s="37"/>
      <c r="NA60" s="37"/>
      <c r="NB60" s="37"/>
      <c r="NC60" s="37"/>
      <c r="ND60" s="37"/>
      <c r="NE60" s="37"/>
      <c r="NF60" s="37"/>
      <c r="NG60" s="37"/>
      <c r="NH60" s="37"/>
      <c r="NI60" s="37"/>
      <c r="NJ60" s="37"/>
      <c r="NK60" s="37"/>
      <c r="NL60" s="37"/>
      <c r="NM60" s="37"/>
      <c r="NN60" s="37"/>
      <c r="NO60" s="37"/>
      <c r="NP60" s="37"/>
      <c r="NQ60" s="37"/>
      <c r="NR60" s="37"/>
      <c r="NS60" s="37"/>
      <c r="NT60" s="37"/>
      <c r="NU60" s="37"/>
      <c r="NV60" s="37"/>
      <c r="NW60" s="37"/>
      <c r="NX60" s="37"/>
      <c r="NY60" s="37"/>
      <c r="NZ60" s="37"/>
      <c r="OA60" s="37"/>
      <c r="OB60" s="37"/>
      <c r="OC60" s="37"/>
      <c r="OD60" s="37"/>
      <c r="OE60" s="37"/>
      <c r="OF60" s="37"/>
      <c r="OG60" s="37"/>
      <c r="OH60" s="37"/>
      <c r="OI60" s="37"/>
      <c r="OJ60" s="37"/>
      <c r="OK60" s="37"/>
      <c r="OL60" s="37"/>
      <c r="OM60" s="37"/>
      <c r="ON60" s="37"/>
      <c r="OO60" s="37"/>
      <c r="OP60" s="37"/>
      <c r="OQ60" s="37"/>
      <c r="OR60" s="37"/>
      <c r="OS60" s="37"/>
      <c r="OT60" s="37"/>
      <c r="OU60" s="37"/>
      <c r="OV60" s="37"/>
      <c r="OW60" s="37"/>
      <c r="OX60" s="37"/>
      <c r="OY60" s="37"/>
      <c r="OZ60" s="37"/>
      <c r="PA60" s="37"/>
      <c r="PB60" s="37"/>
      <c r="PC60" s="37"/>
      <c r="PD60" s="37"/>
      <c r="PE60" s="37"/>
      <c r="PF60" s="37"/>
      <c r="PG60" s="37"/>
      <c r="PH60" s="37"/>
      <c r="PI60" s="37"/>
      <c r="PJ60" s="37"/>
      <c r="PK60" s="37"/>
      <c r="PL60" s="37"/>
      <c r="PM60" s="37"/>
      <c r="PN60" s="37"/>
      <c r="PO60" s="37"/>
      <c r="PP60" s="37"/>
      <c r="PQ60" s="37"/>
      <c r="PR60" s="37"/>
      <c r="PS60" s="37"/>
      <c r="PT60" s="37"/>
      <c r="PU60" s="37"/>
      <c r="PV60" s="37"/>
      <c r="PW60" s="37"/>
      <c r="PX60" s="37"/>
      <c r="PY60" s="37"/>
      <c r="PZ60" s="37"/>
      <c r="QA60" s="37"/>
      <c r="QB60" s="37"/>
      <c r="QC60" s="37"/>
      <c r="QD60" s="37"/>
      <c r="QE60" s="37"/>
      <c r="QF60" s="37"/>
      <c r="QG60" s="37"/>
      <c r="QH60" s="37"/>
      <c r="QI60" s="37"/>
      <c r="QJ60" s="37"/>
      <c r="QK60" s="37"/>
      <c r="QL60" s="37"/>
      <c r="QM60" s="37"/>
      <c r="QN60" s="37"/>
      <c r="QO60" s="37"/>
      <c r="QP60" s="37"/>
      <c r="QQ60" s="37"/>
      <c r="QR60" s="37"/>
      <c r="QS60" s="37"/>
      <c r="QT60" s="37"/>
      <c r="QU60" s="37"/>
      <c r="QV60" s="37"/>
      <c r="QW60" s="37"/>
      <c r="QX60" s="37"/>
      <c r="QY60" s="37"/>
      <c r="QZ60" s="37"/>
      <c r="RA60" s="37"/>
      <c r="RB60" s="37"/>
      <c r="RC60" s="37"/>
      <c r="RD60" s="37"/>
      <c r="RE60" s="37"/>
      <c r="RF60" s="37"/>
      <c r="RG60" s="37"/>
      <c r="RH60" s="37"/>
      <c r="RI60" s="37"/>
      <c r="RJ60" s="37"/>
      <c r="RK60" s="37"/>
      <c r="RL60" s="37"/>
      <c r="RM60" s="37"/>
      <c r="RN60" s="37"/>
      <c r="RO60" s="37"/>
      <c r="RP60" s="37"/>
      <c r="RQ60" s="37"/>
      <c r="RR60" s="37"/>
      <c r="RS60" s="37"/>
      <c r="RT60" s="37"/>
      <c r="RU60" s="37"/>
      <c r="RV60" s="37"/>
      <c r="RW60" s="37"/>
      <c r="RX60" s="37"/>
      <c r="RY60" s="37"/>
      <c r="RZ60" s="37"/>
      <c r="SA60" s="37"/>
      <c r="SB60" s="37"/>
      <c r="SC60" s="37"/>
      <c r="SD60" s="37"/>
      <c r="SE60" s="37"/>
      <c r="SF60" s="37"/>
      <c r="SG60" s="37"/>
      <c r="SH60" s="37"/>
      <c r="SI60" s="37"/>
      <c r="SJ60" s="37"/>
      <c r="SK60" s="37"/>
      <c r="SL60" s="37"/>
      <c r="SM60" s="37"/>
      <c r="SN60" s="37"/>
      <c r="SO60" s="37"/>
      <c r="SP60" s="37"/>
      <c r="SQ60" s="37"/>
      <c r="SR60" s="37"/>
      <c r="SS60" s="37"/>
      <c r="ST60" s="37"/>
      <c r="SU60" s="37"/>
      <c r="SV60" s="37"/>
      <c r="SW60" s="37"/>
      <c r="SX60" s="37"/>
      <c r="SY60" s="37"/>
      <c r="SZ60" s="37"/>
      <c r="TA60" s="37"/>
      <c r="TB60" s="37"/>
      <c r="TC60" s="37"/>
      <c r="TD60" s="37"/>
      <c r="TE60" s="37"/>
      <c r="TF60" s="37"/>
      <c r="TG60" s="37"/>
      <c r="TH60" s="37"/>
      <c r="TI60" s="37"/>
      <c r="TJ60" s="37"/>
      <c r="TK60" s="37"/>
      <c r="TL60" s="37"/>
      <c r="TM60" s="37"/>
      <c r="TN60" s="37"/>
      <c r="TO60" s="37"/>
      <c r="TP60" s="37"/>
      <c r="TQ60" s="37"/>
      <c r="TR60" s="37"/>
      <c r="TS60" s="37"/>
      <c r="TT60" s="37"/>
      <c r="TU60" s="37"/>
      <c r="TV60" s="37"/>
      <c r="TW60" s="37"/>
      <c r="TX60" s="37"/>
      <c r="TY60" s="37"/>
      <c r="TZ60" s="37"/>
      <c r="UA60" s="37"/>
      <c r="UB60" s="37"/>
      <c r="UC60" s="37"/>
      <c r="UD60" s="37"/>
      <c r="UE60" s="37"/>
      <c r="UF60" s="37"/>
      <c r="UG60" s="37"/>
      <c r="UH60" s="37"/>
      <c r="UI60" s="37"/>
      <c r="UJ60" s="37"/>
      <c r="UK60" s="37"/>
      <c r="UL60" s="37"/>
      <c r="UM60" s="37"/>
      <c r="UN60" s="37"/>
      <c r="UO60" s="37"/>
      <c r="UP60" s="37"/>
      <c r="UQ60" s="37"/>
      <c r="UR60" s="37"/>
      <c r="US60" s="37"/>
      <c r="UT60" s="37"/>
      <c r="UU60" s="37"/>
      <c r="UV60" s="37"/>
      <c r="UW60" s="37"/>
      <c r="UX60" s="37"/>
      <c r="UY60" s="37"/>
      <c r="UZ60" s="37"/>
      <c r="VA60" s="37"/>
      <c r="VB60" s="37"/>
      <c r="VC60" s="37"/>
      <c r="VD60" s="37"/>
      <c r="VE60" s="37"/>
      <c r="VF60" s="37"/>
      <c r="VG60" s="37"/>
      <c r="VH60" s="37"/>
      <c r="VI60" s="37"/>
      <c r="VJ60" s="37"/>
      <c r="VK60" s="37"/>
      <c r="VL60" s="37"/>
      <c r="VM60" s="37"/>
      <c r="VN60" s="37"/>
      <c r="VO60" s="37"/>
      <c r="VP60" s="37"/>
      <c r="VQ60" s="37"/>
      <c r="VR60" s="37"/>
      <c r="VS60" s="37"/>
      <c r="VT60" s="37"/>
      <c r="VU60" s="37"/>
      <c r="VV60" s="37"/>
      <c r="VW60" s="37"/>
      <c r="VX60" s="37"/>
      <c r="VY60" s="37"/>
      <c r="VZ60" s="37"/>
      <c r="WA60" s="37"/>
      <c r="WB60" s="37"/>
      <c r="WC60" s="37"/>
      <c r="WD60" s="37"/>
      <c r="WE60" s="37"/>
      <c r="WF60" s="37"/>
      <c r="WG60" s="37"/>
      <c r="WH60" s="37"/>
      <c r="WI60" s="37"/>
      <c r="WJ60" s="37"/>
      <c r="WK60" s="37"/>
      <c r="WL60" s="37"/>
      <c r="WM60" s="37"/>
      <c r="WN60" s="37"/>
      <c r="WO60" s="37"/>
      <c r="WP60" s="37"/>
      <c r="WQ60" s="37"/>
      <c r="WR60" s="37"/>
      <c r="WS60" s="37"/>
      <c r="WT60" s="37"/>
      <c r="WU60" s="37"/>
      <c r="WV60" s="37"/>
      <c r="WW60" s="37"/>
      <c r="WX60" s="37"/>
      <c r="WY60" s="37"/>
      <c r="WZ60" s="37"/>
      <c r="XA60" s="37"/>
      <c r="XB60" s="37"/>
      <c r="XC60" s="37"/>
      <c r="XD60" s="37"/>
      <c r="XE60" s="37"/>
      <c r="XF60" s="37"/>
      <c r="XG60" s="37"/>
      <c r="XH60" s="37"/>
      <c r="XI60" s="37"/>
      <c r="XJ60" s="37"/>
      <c r="XK60" s="37"/>
      <c r="XL60" s="37"/>
      <c r="XM60" s="37"/>
      <c r="XN60" s="37"/>
      <c r="XO60" s="37"/>
      <c r="XP60" s="37"/>
      <c r="XQ60" s="37"/>
      <c r="XR60" s="37"/>
      <c r="XS60" s="37"/>
      <c r="XT60" s="37"/>
      <c r="XU60" s="37"/>
      <c r="XV60" s="37"/>
      <c r="XW60" s="37"/>
      <c r="XX60" s="37"/>
      <c r="XY60" s="37"/>
      <c r="XZ60" s="37"/>
      <c r="YA60" s="37"/>
      <c r="YB60" s="37"/>
      <c r="YC60" s="37"/>
      <c r="YD60" s="37"/>
      <c r="YE60" s="37"/>
      <c r="YF60" s="37"/>
      <c r="YG60" s="37"/>
      <c r="YH60" s="37"/>
      <c r="YI60" s="37"/>
      <c r="YJ60" s="37"/>
      <c r="YK60" s="37"/>
      <c r="YL60" s="37"/>
      <c r="YM60" s="37"/>
      <c r="YN60" s="37"/>
      <c r="YO60" s="37"/>
      <c r="YP60" s="37"/>
      <c r="YQ60" s="37"/>
      <c r="YR60" s="37"/>
      <c r="YS60" s="37"/>
      <c r="YT60" s="37"/>
      <c r="YU60" s="37"/>
      <c r="YV60" s="37"/>
      <c r="YW60" s="37"/>
      <c r="YX60" s="37"/>
      <c r="YY60" s="37"/>
      <c r="YZ60" s="37"/>
      <c r="ZA60" s="37"/>
      <c r="ZB60" s="37"/>
      <c r="ZC60" s="37"/>
      <c r="ZD60" s="37"/>
      <c r="ZE60" s="37"/>
      <c r="ZF60" s="37"/>
      <c r="ZG60" s="37"/>
      <c r="ZH60" s="37"/>
      <c r="ZI60" s="37"/>
      <c r="ZJ60" s="37"/>
      <c r="ZK60" s="37"/>
      <c r="ZL60" s="37"/>
      <c r="ZM60" s="37"/>
      <c r="ZN60" s="37"/>
      <c r="ZO60" s="37"/>
      <c r="ZP60" s="37"/>
      <c r="ZQ60" s="37"/>
      <c r="ZR60" s="37"/>
      <c r="ZS60" s="37"/>
      <c r="ZT60" s="37"/>
      <c r="ZU60" s="37"/>
      <c r="ZV60" s="37"/>
      <c r="ZW60" s="37"/>
      <c r="ZX60" s="37"/>
      <c r="ZY60" s="37"/>
      <c r="ZZ60" s="37"/>
      <c r="AAA60" s="37"/>
      <c r="AAB60" s="37"/>
      <c r="AAC60" s="37"/>
      <c r="AAD60" s="37"/>
      <c r="AAE60" s="37"/>
      <c r="AAF60" s="37"/>
      <c r="AAG60" s="37"/>
      <c r="AAH60" s="37"/>
      <c r="AAI60" s="37"/>
      <c r="AAJ60" s="37"/>
      <c r="AAK60" s="37"/>
      <c r="AAL60" s="37"/>
      <c r="AAM60" s="37"/>
      <c r="AAN60" s="37"/>
      <c r="AAO60" s="37"/>
      <c r="AAP60" s="37"/>
      <c r="AAQ60" s="37"/>
      <c r="AAR60" s="37"/>
      <c r="AAS60" s="37"/>
      <c r="AAT60" s="37"/>
      <c r="AAU60" s="37"/>
      <c r="AAV60" s="37"/>
      <c r="AAW60" s="37"/>
      <c r="AAX60" s="37"/>
      <c r="AAY60" s="37"/>
      <c r="AAZ60" s="37"/>
      <c r="ABA60" s="37"/>
      <c r="ABB60" s="37"/>
      <c r="ABC60" s="37"/>
      <c r="ABD60" s="37"/>
      <c r="ABE60" s="37"/>
      <c r="ABF60" s="37"/>
      <c r="ABG60" s="37"/>
      <c r="ABH60" s="37"/>
      <c r="ABI60" s="37"/>
      <c r="ABJ60" s="37"/>
      <c r="ABK60" s="37"/>
      <c r="ABL60" s="37"/>
      <c r="ABM60" s="37"/>
      <c r="ABN60" s="37"/>
      <c r="ABO60" s="37"/>
      <c r="ABP60" s="37"/>
      <c r="ABQ60" s="37"/>
      <c r="ABR60" s="37"/>
      <c r="ABS60" s="37"/>
      <c r="ABT60" s="37"/>
      <c r="ABU60" s="37"/>
      <c r="ABV60" s="37"/>
      <c r="ABW60" s="37"/>
      <c r="ABX60" s="37"/>
      <c r="ABY60" s="37"/>
      <c r="ABZ60" s="37"/>
      <c r="ACA60" s="37"/>
      <c r="ACB60" s="37"/>
      <c r="ACC60" s="37"/>
      <c r="ACD60" s="37"/>
      <c r="ACE60" s="37"/>
      <c r="ACF60" s="37"/>
      <c r="ACG60" s="37"/>
      <c r="ACH60" s="37"/>
      <c r="ACI60" s="37"/>
      <c r="ACJ60" s="37"/>
      <c r="ACK60" s="37"/>
      <c r="ACL60" s="37"/>
      <c r="ACM60" s="37"/>
      <c r="ACN60" s="37"/>
      <c r="ACO60" s="37"/>
      <c r="ACP60" s="37"/>
      <c r="ACQ60" s="37"/>
      <c r="ACR60" s="37"/>
      <c r="ACS60" s="37"/>
      <c r="ACT60" s="37"/>
      <c r="ACU60" s="37"/>
      <c r="ACV60" s="37"/>
      <c r="ACW60" s="37"/>
      <c r="ACX60" s="37"/>
      <c r="ACY60" s="37"/>
      <c r="ACZ60" s="37"/>
      <c r="ADA60" s="37"/>
      <c r="ADB60" s="37"/>
      <c r="ADC60" s="37"/>
      <c r="ADD60" s="37"/>
      <c r="ADE60" s="37"/>
      <c r="ADF60" s="37"/>
      <c r="ADG60" s="37"/>
      <c r="ADH60" s="37"/>
      <c r="ADI60" s="37"/>
      <c r="ADJ60" s="37"/>
      <c r="ADK60" s="37"/>
      <c r="ADL60" s="37"/>
      <c r="ADM60" s="37"/>
      <c r="ADN60" s="37"/>
      <c r="ADO60" s="37"/>
      <c r="ADP60" s="37"/>
      <c r="ADQ60" s="37"/>
      <c r="ADR60" s="37"/>
      <c r="ADS60" s="37"/>
      <c r="ADT60" s="37"/>
      <c r="ADU60" s="37"/>
      <c r="ADV60" s="37"/>
      <c r="ADW60" s="37"/>
      <c r="ADX60" s="37"/>
      <c r="ADY60" s="37"/>
      <c r="ADZ60" s="37"/>
      <c r="AEA60" s="37"/>
      <c r="AEB60" s="37"/>
      <c r="AEC60" s="37"/>
      <c r="AED60" s="37"/>
      <c r="AEE60" s="37"/>
      <c r="AEF60" s="37"/>
      <c r="AEG60" s="37"/>
      <c r="AEH60" s="37"/>
      <c r="AEI60" s="37"/>
      <c r="AEJ60" s="37"/>
      <c r="AEK60" s="37"/>
      <c r="AEL60" s="37"/>
      <c r="AEM60" s="37"/>
      <c r="AEN60" s="37"/>
      <c r="AEO60" s="37"/>
      <c r="AEP60" s="37"/>
      <c r="AEQ60" s="37"/>
      <c r="AER60" s="37"/>
      <c r="AES60" s="37"/>
      <c r="AET60" s="37"/>
      <c r="AEU60" s="37"/>
      <c r="AEV60" s="37"/>
      <c r="AEW60" s="37"/>
      <c r="AEX60" s="37"/>
      <c r="AEY60" s="37"/>
      <c r="AEZ60" s="37"/>
      <c r="AFA60" s="37"/>
      <c r="AFB60" s="37"/>
      <c r="AFC60" s="37"/>
      <c r="AFD60" s="37"/>
      <c r="AFE60" s="37"/>
      <c r="AFF60" s="37"/>
      <c r="AFG60" s="37"/>
      <c r="AFH60" s="37"/>
      <c r="AFI60" s="37"/>
      <c r="AFJ60" s="37"/>
      <c r="AFK60" s="37"/>
      <c r="AFL60" s="37"/>
      <c r="AFM60" s="37"/>
      <c r="AFN60" s="37"/>
      <c r="AFO60" s="37"/>
      <c r="AFP60" s="37"/>
      <c r="AFQ60" s="37"/>
      <c r="AFR60" s="37"/>
      <c r="AFS60" s="37"/>
      <c r="AFT60" s="37"/>
      <c r="AFU60" s="37"/>
      <c r="AFV60" s="37"/>
      <c r="AFW60" s="37"/>
      <c r="AFX60" s="37"/>
      <c r="AFY60" s="37"/>
      <c r="AFZ60" s="37"/>
      <c r="AGA60" s="37"/>
      <c r="AGB60" s="37"/>
      <c r="AGC60" s="37"/>
      <c r="AGD60" s="37"/>
      <c r="AGE60" s="37"/>
      <c r="AGF60" s="37"/>
      <c r="AGG60" s="37"/>
      <c r="AGH60" s="37"/>
      <c r="AGI60" s="37"/>
      <c r="AGJ60" s="37"/>
      <c r="AGK60" s="37"/>
      <c r="AGL60" s="37"/>
      <c r="AGM60" s="37"/>
      <c r="AGN60" s="37"/>
      <c r="AGO60" s="37"/>
      <c r="AGP60" s="37"/>
      <c r="AGQ60" s="37"/>
      <c r="AGR60" s="37"/>
      <c r="AGS60" s="37"/>
      <c r="AGT60" s="37"/>
      <c r="AGU60" s="37"/>
      <c r="AGV60" s="37"/>
      <c r="AGW60" s="37"/>
      <c r="AGX60" s="37"/>
      <c r="AGY60" s="37"/>
      <c r="AGZ60" s="37"/>
      <c r="AHA60" s="37"/>
      <c r="AHB60" s="37"/>
      <c r="AHC60" s="37"/>
      <c r="AHD60" s="37"/>
      <c r="AHE60" s="37"/>
      <c r="AHF60" s="37"/>
      <c r="AHG60" s="37"/>
      <c r="AHH60" s="37"/>
      <c r="AHI60" s="37"/>
      <c r="AHJ60" s="37"/>
      <c r="AHK60" s="37"/>
      <c r="AHL60" s="37"/>
      <c r="AHM60" s="37"/>
      <c r="AHN60" s="37"/>
      <c r="AHO60" s="37"/>
      <c r="AHP60" s="37"/>
      <c r="AHQ60" s="37"/>
      <c r="AHR60" s="37"/>
      <c r="AHS60" s="37"/>
      <c r="AHT60" s="37"/>
      <c r="AHU60" s="37"/>
      <c r="AHV60" s="37"/>
      <c r="AHW60" s="37"/>
      <c r="AHX60" s="37"/>
      <c r="AHY60" s="37"/>
      <c r="AHZ60" s="37"/>
      <c r="AIA60" s="37"/>
      <c r="AIB60" s="37"/>
      <c r="AIC60" s="37"/>
      <c r="AID60" s="37"/>
      <c r="AIE60" s="37"/>
      <c r="AIF60" s="37"/>
      <c r="AIG60" s="37"/>
      <c r="AIH60" s="37"/>
      <c r="AII60" s="37"/>
      <c r="AIJ60" s="37"/>
      <c r="AIK60" s="37"/>
      <c r="AIL60" s="37"/>
      <c r="AIM60" s="37"/>
      <c r="AIN60" s="37"/>
      <c r="AIO60" s="37"/>
      <c r="AIP60" s="37"/>
      <c r="AIQ60" s="37"/>
      <c r="AIR60" s="37"/>
      <c r="AIS60" s="37"/>
      <c r="AIT60" s="37"/>
      <c r="AIU60" s="37"/>
      <c r="AIV60" s="37"/>
      <c r="AIW60" s="37"/>
      <c r="AIX60" s="37"/>
      <c r="AIY60" s="37"/>
      <c r="AIZ60" s="37"/>
      <c r="AJA60" s="37"/>
      <c r="AJB60" s="37"/>
      <c r="AJC60" s="37"/>
      <c r="AJD60" s="37"/>
      <c r="AJE60" s="37"/>
      <c r="AJF60" s="37"/>
      <c r="AJG60" s="37"/>
      <c r="AJH60" s="37"/>
      <c r="AJI60" s="37"/>
      <c r="AJJ60" s="37"/>
      <c r="AJK60" s="37"/>
      <c r="AJL60" s="37"/>
      <c r="AJM60" s="37"/>
      <c r="AJN60" s="37"/>
      <c r="AJO60" s="37"/>
      <c r="AJP60" s="37"/>
      <c r="AJQ60" s="37"/>
      <c r="AJR60" s="37"/>
      <c r="AJS60" s="37"/>
      <c r="AJT60" s="37"/>
      <c r="AJU60" s="37"/>
      <c r="AJV60" s="37"/>
      <c r="AJW60" s="37"/>
      <c r="AJX60" s="37"/>
      <c r="AJY60" s="37"/>
      <c r="AJZ60" s="37"/>
      <c r="AKA60" s="37"/>
      <c r="AKB60" s="37"/>
      <c r="AKC60" s="37"/>
      <c r="AKD60" s="37"/>
      <c r="AKE60" s="37"/>
      <c r="AKF60" s="37"/>
      <c r="AKG60" s="37"/>
      <c r="AKH60" s="37"/>
      <c r="AKI60" s="37"/>
      <c r="AKJ60" s="37"/>
      <c r="AKK60" s="37"/>
      <c r="AKL60" s="37"/>
      <c r="AKM60" s="37"/>
      <c r="AKN60" s="37"/>
      <c r="AKO60" s="37"/>
      <c r="AKP60" s="37"/>
      <c r="AKQ60" s="37"/>
      <c r="AKR60" s="37"/>
      <c r="AKS60" s="37"/>
      <c r="AKT60" s="37"/>
      <c r="AKU60" s="37"/>
      <c r="AKV60" s="37"/>
      <c r="AKW60" s="37"/>
      <c r="AKX60" s="37"/>
      <c r="AKY60" s="37"/>
      <c r="AKZ60" s="37"/>
      <c r="ALA60" s="37"/>
      <c r="ALB60" s="37"/>
      <c r="ALC60" s="37"/>
      <c r="ALD60" s="37"/>
      <c r="ALE60" s="37"/>
      <c r="ALF60" s="37"/>
      <c r="ALG60" s="37"/>
      <c r="ALH60" s="37"/>
      <c r="ALI60" s="37"/>
      <c r="ALJ60" s="37"/>
      <c r="ALK60" s="37"/>
      <c r="ALL60" s="37"/>
      <c r="ALM60" s="37"/>
      <c r="ALN60" s="37"/>
      <c r="ALO60" s="37"/>
      <c r="ALP60" s="37"/>
      <c r="ALQ60" s="37"/>
      <c r="ALR60" s="37"/>
      <c r="ALS60" s="37"/>
      <c r="ALT60" s="37"/>
      <c r="ALU60" s="37"/>
      <c r="ALV60" s="37"/>
      <c r="ALW60" s="37"/>
      <c r="ALX60" s="37"/>
      <c r="ALY60" s="37"/>
      <c r="ALZ60" s="37"/>
      <c r="AMA60" s="37"/>
      <c r="AMB60" s="37"/>
      <c r="AMC60" s="37"/>
      <c r="AMD60" s="37"/>
      <c r="AME60" s="37"/>
      <c r="AMF60" s="37"/>
      <c r="AMG60" s="37"/>
      <c r="AMH60" s="37"/>
      <c r="AMI60" s="37"/>
      <c r="AMJ60" s="37"/>
      <c r="AMK60" s="37"/>
      <c r="AML60" s="37"/>
      <c r="AMM60" s="37"/>
      <c r="AMN60" s="37"/>
      <c r="AMO60" s="37"/>
      <c r="AMP60" s="37"/>
      <c r="AMQ60" s="37"/>
      <c r="AMR60" s="37"/>
      <c r="AMS60" s="37"/>
      <c r="AMT60" s="37"/>
      <c r="AMU60" s="37"/>
      <c r="AMV60" s="37"/>
      <c r="AMW60" s="37"/>
      <c r="AMX60" s="37"/>
      <c r="AMY60" s="37"/>
      <c r="AMZ60" s="37"/>
      <c r="ANA60" s="37"/>
      <c r="ANB60" s="37"/>
      <c r="ANC60" s="37"/>
      <c r="AND60" s="37"/>
      <c r="ANE60" s="37"/>
      <c r="ANF60" s="37"/>
      <c r="ANG60" s="37"/>
      <c r="ANH60" s="37"/>
      <c r="ANI60" s="37"/>
      <c r="ANJ60" s="37"/>
      <c r="ANK60" s="37"/>
      <c r="ANL60" s="37"/>
      <c r="ANM60" s="37"/>
      <c r="ANN60" s="37"/>
      <c r="ANO60" s="37"/>
      <c r="ANP60" s="37"/>
      <c r="ANQ60" s="37"/>
      <c r="ANR60" s="37"/>
      <c r="ANS60" s="37"/>
      <c r="ANT60" s="37"/>
      <c r="ANU60" s="37"/>
      <c r="ANV60" s="37"/>
      <c r="ANW60" s="37"/>
      <c r="ANX60" s="37"/>
      <c r="ANY60" s="37"/>
      <c r="ANZ60" s="37"/>
      <c r="AOA60" s="37"/>
      <c r="AOB60" s="37"/>
      <c r="AOC60" s="37"/>
      <c r="AOD60" s="37"/>
      <c r="AOE60" s="37"/>
      <c r="AOF60" s="37"/>
      <c r="AOG60" s="37"/>
      <c r="AOH60" s="37"/>
      <c r="AOI60" s="37"/>
      <c r="AOJ60" s="37"/>
      <c r="AOK60" s="37"/>
      <c r="AOL60" s="37"/>
      <c r="AOM60" s="37"/>
      <c r="AON60" s="37"/>
      <c r="AOO60" s="37"/>
      <c r="AOP60" s="37"/>
      <c r="AOQ60" s="37"/>
      <c r="AOR60" s="37"/>
      <c r="AOS60" s="37"/>
      <c r="AOT60" s="37"/>
      <c r="AOU60" s="37"/>
      <c r="AOV60" s="37"/>
      <c r="AOW60" s="37"/>
      <c r="AOX60" s="37"/>
      <c r="AOY60" s="37"/>
      <c r="AOZ60" s="37"/>
      <c r="APA60" s="37"/>
      <c r="APB60" s="37"/>
      <c r="APC60" s="37"/>
      <c r="APD60" s="37"/>
      <c r="APE60" s="37"/>
      <c r="APF60" s="37"/>
      <c r="APG60" s="37"/>
      <c r="APH60" s="37"/>
      <c r="API60" s="37"/>
      <c r="APJ60" s="37"/>
      <c r="APK60" s="37"/>
      <c r="APL60" s="37"/>
      <c r="APM60" s="37"/>
      <c r="APN60" s="37"/>
      <c r="APO60" s="37"/>
      <c r="APP60" s="37"/>
      <c r="APQ60" s="37"/>
      <c r="APR60" s="37"/>
      <c r="APS60" s="37"/>
      <c r="APT60" s="37"/>
      <c r="APU60" s="37"/>
      <c r="APV60" s="37"/>
      <c r="APW60" s="37"/>
      <c r="APX60" s="37"/>
      <c r="APY60" s="37"/>
      <c r="APZ60" s="37"/>
      <c r="AQA60" s="37"/>
      <c r="AQB60" s="37"/>
      <c r="AQC60" s="37"/>
      <c r="AQD60" s="37"/>
      <c r="AQE60" s="37"/>
      <c r="AQF60" s="37"/>
      <c r="AQG60" s="37"/>
      <c r="AQH60" s="37"/>
      <c r="AQI60" s="37"/>
      <c r="AQJ60" s="37"/>
      <c r="AQK60" s="37"/>
      <c r="AQL60" s="37"/>
      <c r="AQM60" s="37"/>
      <c r="AQN60" s="37"/>
      <c r="AQO60" s="37"/>
      <c r="AQP60" s="37"/>
      <c r="AQQ60" s="37"/>
      <c r="AQR60" s="37"/>
      <c r="AQS60" s="37"/>
      <c r="AQT60" s="37"/>
      <c r="AQU60" s="37"/>
      <c r="AQV60" s="37"/>
      <c r="AQW60" s="37"/>
      <c r="AQX60" s="37"/>
      <c r="AQY60" s="37"/>
      <c r="AQZ60" s="37"/>
      <c r="ARA60" s="37"/>
      <c r="ARB60" s="37"/>
      <c r="ARC60" s="37"/>
      <c r="ARD60" s="37"/>
      <c r="ARE60" s="37"/>
      <c r="ARF60" s="37"/>
      <c r="ARG60" s="37"/>
      <c r="ARH60" s="37"/>
      <c r="ARI60" s="37"/>
      <c r="ARJ60" s="37"/>
      <c r="ARK60" s="37"/>
      <c r="ARL60" s="37"/>
      <c r="ARM60" s="37"/>
      <c r="ARN60" s="37"/>
      <c r="ARO60" s="37"/>
      <c r="ARP60" s="37"/>
      <c r="ARQ60" s="37"/>
      <c r="ARR60" s="37"/>
      <c r="ARS60" s="37"/>
      <c r="ART60" s="37"/>
      <c r="ARU60" s="37"/>
      <c r="ARV60" s="37"/>
      <c r="ARW60" s="37"/>
      <c r="ARX60" s="37"/>
      <c r="ARY60" s="37"/>
      <c r="ARZ60" s="37"/>
      <c r="ASA60" s="37"/>
      <c r="ASB60" s="37"/>
      <c r="ASC60" s="37"/>
      <c r="ASD60" s="37"/>
      <c r="ASE60" s="37"/>
      <c r="ASF60" s="37"/>
      <c r="ASG60" s="37"/>
      <c r="ASH60" s="37"/>
      <c r="ASI60" s="37"/>
      <c r="ASJ60" s="37"/>
      <c r="ASK60" s="37"/>
      <c r="ASL60" s="37"/>
      <c r="ASM60" s="37"/>
      <c r="ASN60" s="37"/>
      <c r="ASO60" s="37"/>
      <c r="ASP60" s="37"/>
      <c r="ASQ60" s="37"/>
      <c r="ASR60" s="37"/>
      <c r="ASS60" s="37"/>
      <c r="AST60" s="37"/>
      <c r="ASU60" s="37"/>
      <c r="ASV60" s="37"/>
      <c r="ASW60" s="37"/>
      <c r="ASX60" s="37"/>
      <c r="ASY60" s="37"/>
      <c r="ASZ60" s="37"/>
      <c r="ATA60" s="37"/>
      <c r="ATB60" s="37"/>
      <c r="ATC60" s="37"/>
      <c r="ATD60" s="37"/>
      <c r="ATE60" s="37"/>
      <c r="ATF60" s="37"/>
      <c r="ATG60" s="37"/>
      <c r="ATH60" s="37"/>
      <c r="ATI60" s="37"/>
      <c r="ATJ60" s="37"/>
      <c r="ATK60" s="37"/>
      <c r="ATL60" s="37"/>
      <c r="ATM60" s="37"/>
      <c r="ATN60" s="37"/>
      <c r="ATO60" s="37"/>
      <c r="ATP60" s="37"/>
      <c r="ATQ60" s="37"/>
      <c r="ATR60" s="37"/>
      <c r="ATS60" s="37"/>
      <c r="ATT60" s="37"/>
      <c r="ATU60" s="37"/>
      <c r="ATV60" s="37"/>
      <c r="ATW60" s="37"/>
      <c r="ATX60" s="37"/>
      <c r="ATY60" s="37"/>
      <c r="ATZ60" s="37"/>
      <c r="AUA60" s="37"/>
      <c r="AUB60" s="37"/>
      <c r="AUC60" s="37"/>
      <c r="AUD60" s="37"/>
      <c r="AUE60" s="37"/>
      <c r="AUF60" s="37"/>
      <c r="AUG60" s="37"/>
      <c r="AUH60" s="37"/>
      <c r="AUI60" s="37"/>
      <c r="AUJ60" s="37"/>
      <c r="AUK60" s="37"/>
      <c r="AUL60" s="37"/>
      <c r="AUM60" s="37"/>
      <c r="AUN60" s="37"/>
      <c r="AUO60" s="37"/>
      <c r="AUP60" s="37"/>
      <c r="AUQ60" s="37"/>
      <c r="AUR60" s="37"/>
      <c r="AUS60" s="37"/>
      <c r="AUT60" s="37"/>
      <c r="AUU60" s="37"/>
      <c r="AUV60" s="37"/>
      <c r="AUW60" s="37"/>
      <c r="AUX60" s="37"/>
      <c r="AUY60" s="37"/>
      <c r="AUZ60" s="37"/>
      <c r="AVA60" s="37"/>
      <c r="AVB60" s="37"/>
      <c r="AVC60" s="37"/>
      <c r="AVD60" s="37"/>
      <c r="AVE60" s="37"/>
      <c r="AVF60" s="37"/>
      <c r="AVG60" s="37"/>
      <c r="AVH60" s="37"/>
      <c r="AVI60" s="37"/>
      <c r="AVJ60" s="37"/>
      <c r="AVK60" s="37"/>
      <c r="AVL60" s="37"/>
      <c r="AVM60" s="37"/>
      <c r="AVN60" s="37"/>
      <c r="AVO60" s="37"/>
      <c r="AVP60" s="37"/>
      <c r="AVQ60" s="37"/>
      <c r="AVR60" s="37"/>
      <c r="AVS60" s="37"/>
      <c r="AVT60" s="37"/>
      <c r="AVU60" s="37"/>
      <c r="AVV60" s="37"/>
      <c r="AVW60" s="37"/>
      <c r="AVX60" s="37"/>
      <c r="AVY60" s="37"/>
      <c r="AVZ60" s="37"/>
      <c r="AWA60" s="37"/>
      <c r="AWB60" s="37"/>
      <c r="AWC60" s="37"/>
      <c r="AWD60" s="37"/>
      <c r="AWE60" s="37"/>
      <c r="AWF60" s="37"/>
      <c r="AWG60" s="37"/>
      <c r="AWH60" s="37"/>
      <c r="AWI60" s="37"/>
      <c r="AWJ60" s="37"/>
      <c r="AWK60" s="37"/>
      <c r="AWL60" s="37"/>
      <c r="AWM60" s="37"/>
      <c r="AWN60" s="37"/>
      <c r="AWO60" s="37"/>
      <c r="AWP60" s="37"/>
      <c r="AWQ60" s="37"/>
      <c r="AWR60" s="37"/>
      <c r="AWS60" s="37"/>
      <c r="AWT60" s="37"/>
      <c r="AWU60" s="37"/>
      <c r="AWV60" s="37"/>
      <c r="AWW60" s="37"/>
      <c r="AWX60" s="37"/>
      <c r="AWY60" s="37"/>
      <c r="AWZ60" s="37"/>
      <c r="AXA60" s="37"/>
      <c r="AXB60" s="37"/>
      <c r="AXC60" s="37"/>
      <c r="AXD60" s="37"/>
      <c r="AXE60" s="37"/>
      <c r="AXF60" s="37"/>
      <c r="AXG60" s="37"/>
      <c r="AXH60" s="37"/>
      <c r="AXI60" s="37"/>
      <c r="AXJ60" s="37"/>
      <c r="AXK60" s="37"/>
      <c r="AXL60" s="37"/>
      <c r="AXM60" s="37"/>
      <c r="AXN60" s="37"/>
    </row>
    <row r="61" spans="1:1314" s="15" customFormat="1" ht="13.8">
      <c r="A61" s="194"/>
      <c r="C61" s="42"/>
      <c r="D61" s="154"/>
      <c r="E61" s="159"/>
      <c r="F61" s="154"/>
      <c r="G61" s="154"/>
      <c r="H61" s="155">
        <f t="shared" ref="H61:H72" si="45">F61-G61</f>
        <v>0</v>
      </c>
      <c r="I61" s="156"/>
      <c r="J61" s="155">
        <f t="shared" ref="J61:J72" si="46">D61+E61+H61+I61</f>
        <v>0</v>
      </c>
      <c r="K61" s="161"/>
      <c r="L61" s="155">
        <f t="shared" ref="L61:L72" si="47">SUM(J61-K61)</f>
        <v>0</v>
      </c>
      <c r="M61" s="172"/>
      <c r="N61" s="162">
        <f t="shared" si="41"/>
        <v>0</v>
      </c>
      <c r="O61" s="158"/>
      <c r="P61" s="163"/>
      <c r="Q61" s="194"/>
      <c r="S61" s="37"/>
      <c r="T61" s="37"/>
      <c r="U61" s="37"/>
      <c r="V61" s="37"/>
      <c r="W61" s="37"/>
      <c r="X61" s="37"/>
      <c r="Y61" s="37"/>
      <c r="Z61" s="37"/>
      <c r="AA61" s="37"/>
      <c r="AB61" s="36">
        <f t="shared" si="42"/>
        <v>0</v>
      </c>
      <c r="AC61" s="35">
        <f t="shared" ref="AC61:AC72" si="48">H61</f>
        <v>0</v>
      </c>
      <c r="AD61" s="35">
        <f t="shared" ref="AD61:AD72" si="49">O61-N61+P61+AG61+AH61</f>
        <v>0</v>
      </c>
      <c r="AE61" s="35">
        <f t="shared" si="43"/>
        <v>0</v>
      </c>
      <c r="AF61" s="35">
        <f t="shared" ref="AF61:AF72" si="50">AC61-AD61-AE61</f>
        <v>0</v>
      </c>
      <c r="AG61" s="35">
        <f>IF('Interactive Analysis Tool'!$C$27="X",0,'Session Reconciliation Summary'!H61*0.005)</f>
        <v>0</v>
      </c>
      <c r="AH61" s="35">
        <f t="shared" si="44"/>
        <v>0</v>
      </c>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c r="IX61" s="37"/>
      <c r="IY61" s="37"/>
      <c r="IZ61" s="37"/>
      <c r="JA61" s="37"/>
      <c r="JB61" s="37"/>
      <c r="JC61" s="37"/>
      <c r="JD61" s="37"/>
      <c r="JE61" s="37"/>
      <c r="JF61" s="37"/>
      <c r="JG61" s="37"/>
      <c r="JH61" s="37"/>
      <c r="JI61" s="37"/>
      <c r="JJ61" s="37"/>
      <c r="JK61" s="37"/>
      <c r="JL61" s="37"/>
      <c r="JM61" s="37"/>
      <c r="JN61" s="37"/>
      <c r="JO61" s="37"/>
      <c r="JP61" s="37"/>
      <c r="JQ61" s="37"/>
      <c r="JR61" s="37"/>
      <c r="JS61" s="37"/>
      <c r="JT61" s="37"/>
      <c r="JU61" s="37"/>
      <c r="JV61" s="37"/>
      <c r="JW61" s="37"/>
      <c r="JX61" s="37"/>
      <c r="JY61" s="37"/>
      <c r="JZ61" s="37"/>
      <c r="KA61" s="37"/>
      <c r="KB61" s="37"/>
      <c r="KC61" s="37"/>
      <c r="KD61" s="37"/>
      <c r="KE61" s="37"/>
      <c r="KF61" s="37"/>
      <c r="KG61" s="37"/>
      <c r="KH61" s="37"/>
      <c r="KI61" s="37"/>
      <c r="KJ61" s="37"/>
      <c r="KK61" s="37"/>
      <c r="KL61" s="37"/>
      <c r="KM61" s="37"/>
      <c r="KN61" s="37"/>
      <c r="KO61" s="37"/>
      <c r="KP61" s="37"/>
      <c r="KQ61" s="37"/>
      <c r="KR61" s="37"/>
      <c r="KS61" s="37"/>
      <c r="KT61" s="37"/>
      <c r="KU61" s="37"/>
      <c r="KV61" s="37"/>
      <c r="KW61" s="37"/>
      <c r="KX61" s="37"/>
      <c r="KY61" s="37"/>
      <c r="KZ61" s="37"/>
      <c r="LA61" s="37"/>
      <c r="LB61" s="37"/>
      <c r="LC61" s="37"/>
      <c r="LD61" s="37"/>
      <c r="LE61" s="37"/>
      <c r="LF61" s="37"/>
      <c r="LG61" s="37"/>
      <c r="LH61" s="37"/>
      <c r="LI61" s="37"/>
      <c r="LJ61" s="37"/>
      <c r="LK61" s="37"/>
      <c r="LL61" s="37"/>
      <c r="LM61" s="37"/>
      <c r="LN61" s="37"/>
      <c r="LO61" s="37"/>
      <c r="LP61" s="37"/>
      <c r="LQ61" s="37"/>
      <c r="LR61" s="37"/>
      <c r="LS61" s="37"/>
      <c r="LT61" s="37"/>
      <c r="LU61" s="37"/>
      <c r="LV61" s="37"/>
      <c r="LW61" s="37"/>
      <c r="LX61" s="37"/>
      <c r="LY61" s="37"/>
      <c r="LZ61" s="37"/>
      <c r="MA61" s="37"/>
      <c r="MB61" s="37"/>
      <c r="MC61" s="37"/>
      <c r="MD61" s="37"/>
      <c r="ME61" s="37"/>
      <c r="MF61" s="37"/>
      <c r="MG61" s="37"/>
      <c r="MH61" s="37"/>
      <c r="MI61" s="37"/>
      <c r="MJ61" s="37"/>
      <c r="MK61" s="37"/>
      <c r="ML61" s="37"/>
      <c r="MM61" s="37"/>
      <c r="MN61" s="37"/>
      <c r="MO61" s="37"/>
      <c r="MP61" s="37"/>
      <c r="MQ61" s="37"/>
      <c r="MR61" s="37"/>
      <c r="MS61" s="37"/>
      <c r="MT61" s="37"/>
      <c r="MU61" s="37"/>
      <c r="MV61" s="37"/>
      <c r="MW61" s="37"/>
      <c r="MX61" s="37"/>
      <c r="MY61" s="37"/>
      <c r="MZ61" s="37"/>
      <c r="NA61" s="37"/>
      <c r="NB61" s="37"/>
      <c r="NC61" s="37"/>
      <c r="ND61" s="37"/>
      <c r="NE61" s="37"/>
      <c r="NF61" s="37"/>
      <c r="NG61" s="37"/>
      <c r="NH61" s="37"/>
      <c r="NI61" s="37"/>
      <c r="NJ61" s="37"/>
      <c r="NK61" s="37"/>
      <c r="NL61" s="37"/>
      <c r="NM61" s="37"/>
      <c r="NN61" s="37"/>
      <c r="NO61" s="37"/>
      <c r="NP61" s="37"/>
      <c r="NQ61" s="37"/>
      <c r="NR61" s="37"/>
      <c r="NS61" s="37"/>
      <c r="NT61" s="37"/>
      <c r="NU61" s="37"/>
      <c r="NV61" s="37"/>
      <c r="NW61" s="37"/>
      <c r="NX61" s="37"/>
      <c r="NY61" s="37"/>
      <c r="NZ61" s="37"/>
      <c r="OA61" s="37"/>
      <c r="OB61" s="37"/>
      <c r="OC61" s="37"/>
      <c r="OD61" s="37"/>
      <c r="OE61" s="37"/>
      <c r="OF61" s="37"/>
      <c r="OG61" s="37"/>
      <c r="OH61" s="37"/>
      <c r="OI61" s="37"/>
      <c r="OJ61" s="37"/>
      <c r="OK61" s="37"/>
      <c r="OL61" s="37"/>
      <c r="OM61" s="37"/>
      <c r="ON61" s="37"/>
      <c r="OO61" s="37"/>
      <c r="OP61" s="37"/>
      <c r="OQ61" s="37"/>
      <c r="OR61" s="37"/>
      <c r="OS61" s="37"/>
      <c r="OT61" s="37"/>
      <c r="OU61" s="37"/>
      <c r="OV61" s="37"/>
      <c r="OW61" s="37"/>
      <c r="OX61" s="37"/>
      <c r="OY61" s="37"/>
      <c r="OZ61" s="37"/>
      <c r="PA61" s="37"/>
      <c r="PB61" s="37"/>
      <c r="PC61" s="37"/>
      <c r="PD61" s="37"/>
      <c r="PE61" s="37"/>
      <c r="PF61" s="37"/>
      <c r="PG61" s="37"/>
      <c r="PH61" s="37"/>
      <c r="PI61" s="37"/>
      <c r="PJ61" s="37"/>
      <c r="PK61" s="37"/>
      <c r="PL61" s="37"/>
      <c r="PM61" s="37"/>
      <c r="PN61" s="37"/>
      <c r="PO61" s="37"/>
      <c r="PP61" s="37"/>
      <c r="PQ61" s="37"/>
      <c r="PR61" s="37"/>
      <c r="PS61" s="37"/>
      <c r="PT61" s="37"/>
      <c r="PU61" s="37"/>
      <c r="PV61" s="37"/>
      <c r="PW61" s="37"/>
      <c r="PX61" s="37"/>
      <c r="PY61" s="37"/>
      <c r="PZ61" s="37"/>
      <c r="QA61" s="37"/>
      <c r="QB61" s="37"/>
      <c r="QC61" s="37"/>
      <c r="QD61" s="37"/>
      <c r="QE61" s="37"/>
      <c r="QF61" s="37"/>
      <c r="QG61" s="37"/>
      <c r="QH61" s="37"/>
      <c r="QI61" s="37"/>
      <c r="QJ61" s="37"/>
      <c r="QK61" s="37"/>
      <c r="QL61" s="37"/>
      <c r="QM61" s="37"/>
      <c r="QN61" s="37"/>
      <c r="QO61" s="37"/>
      <c r="QP61" s="37"/>
      <c r="QQ61" s="37"/>
      <c r="QR61" s="37"/>
      <c r="QS61" s="37"/>
      <c r="QT61" s="37"/>
      <c r="QU61" s="37"/>
      <c r="QV61" s="37"/>
      <c r="QW61" s="37"/>
      <c r="QX61" s="37"/>
      <c r="QY61" s="37"/>
      <c r="QZ61" s="37"/>
      <c r="RA61" s="37"/>
      <c r="RB61" s="37"/>
      <c r="RC61" s="37"/>
      <c r="RD61" s="37"/>
      <c r="RE61" s="37"/>
      <c r="RF61" s="37"/>
      <c r="RG61" s="37"/>
      <c r="RH61" s="37"/>
      <c r="RI61" s="37"/>
      <c r="RJ61" s="37"/>
      <c r="RK61" s="37"/>
      <c r="RL61" s="37"/>
      <c r="RM61" s="37"/>
      <c r="RN61" s="37"/>
      <c r="RO61" s="37"/>
      <c r="RP61" s="37"/>
      <c r="RQ61" s="37"/>
      <c r="RR61" s="37"/>
      <c r="RS61" s="37"/>
      <c r="RT61" s="37"/>
      <c r="RU61" s="37"/>
      <c r="RV61" s="37"/>
      <c r="RW61" s="37"/>
      <c r="RX61" s="37"/>
      <c r="RY61" s="37"/>
      <c r="RZ61" s="37"/>
      <c r="SA61" s="37"/>
      <c r="SB61" s="37"/>
      <c r="SC61" s="37"/>
      <c r="SD61" s="37"/>
      <c r="SE61" s="37"/>
      <c r="SF61" s="37"/>
      <c r="SG61" s="37"/>
      <c r="SH61" s="37"/>
      <c r="SI61" s="37"/>
      <c r="SJ61" s="37"/>
      <c r="SK61" s="37"/>
      <c r="SL61" s="37"/>
      <c r="SM61" s="37"/>
      <c r="SN61" s="37"/>
      <c r="SO61" s="37"/>
      <c r="SP61" s="37"/>
      <c r="SQ61" s="37"/>
      <c r="SR61" s="37"/>
      <c r="SS61" s="37"/>
      <c r="ST61" s="37"/>
      <c r="SU61" s="37"/>
      <c r="SV61" s="37"/>
      <c r="SW61" s="37"/>
      <c r="SX61" s="37"/>
      <c r="SY61" s="37"/>
      <c r="SZ61" s="37"/>
      <c r="TA61" s="37"/>
      <c r="TB61" s="37"/>
      <c r="TC61" s="37"/>
      <c r="TD61" s="37"/>
      <c r="TE61" s="37"/>
      <c r="TF61" s="37"/>
      <c r="TG61" s="37"/>
      <c r="TH61" s="37"/>
      <c r="TI61" s="37"/>
      <c r="TJ61" s="37"/>
      <c r="TK61" s="37"/>
      <c r="TL61" s="37"/>
      <c r="TM61" s="37"/>
      <c r="TN61" s="37"/>
      <c r="TO61" s="37"/>
      <c r="TP61" s="37"/>
      <c r="TQ61" s="37"/>
      <c r="TR61" s="37"/>
      <c r="TS61" s="37"/>
      <c r="TT61" s="37"/>
      <c r="TU61" s="37"/>
      <c r="TV61" s="37"/>
      <c r="TW61" s="37"/>
      <c r="TX61" s="37"/>
      <c r="TY61" s="37"/>
      <c r="TZ61" s="37"/>
      <c r="UA61" s="37"/>
      <c r="UB61" s="37"/>
      <c r="UC61" s="37"/>
      <c r="UD61" s="37"/>
      <c r="UE61" s="37"/>
      <c r="UF61" s="37"/>
      <c r="UG61" s="37"/>
      <c r="UH61" s="37"/>
      <c r="UI61" s="37"/>
      <c r="UJ61" s="37"/>
      <c r="UK61" s="37"/>
      <c r="UL61" s="37"/>
      <c r="UM61" s="37"/>
      <c r="UN61" s="37"/>
      <c r="UO61" s="37"/>
      <c r="UP61" s="37"/>
      <c r="UQ61" s="37"/>
      <c r="UR61" s="37"/>
      <c r="US61" s="37"/>
      <c r="UT61" s="37"/>
      <c r="UU61" s="37"/>
      <c r="UV61" s="37"/>
      <c r="UW61" s="37"/>
      <c r="UX61" s="37"/>
      <c r="UY61" s="37"/>
      <c r="UZ61" s="37"/>
      <c r="VA61" s="37"/>
      <c r="VB61" s="37"/>
      <c r="VC61" s="37"/>
      <c r="VD61" s="37"/>
      <c r="VE61" s="37"/>
      <c r="VF61" s="37"/>
      <c r="VG61" s="37"/>
      <c r="VH61" s="37"/>
      <c r="VI61" s="37"/>
      <c r="VJ61" s="37"/>
      <c r="VK61" s="37"/>
      <c r="VL61" s="37"/>
      <c r="VM61" s="37"/>
      <c r="VN61" s="37"/>
      <c r="VO61" s="37"/>
      <c r="VP61" s="37"/>
      <c r="VQ61" s="37"/>
      <c r="VR61" s="37"/>
      <c r="VS61" s="37"/>
      <c r="VT61" s="37"/>
      <c r="VU61" s="37"/>
      <c r="VV61" s="37"/>
      <c r="VW61" s="37"/>
      <c r="VX61" s="37"/>
      <c r="VY61" s="37"/>
      <c r="VZ61" s="37"/>
      <c r="WA61" s="37"/>
      <c r="WB61" s="37"/>
      <c r="WC61" s="37"/>
      <c r="WD61" s="37"/>
      <c r="WE61" s="37"/>
      <c r="WF61" s="37"/>
      <c r="WG61" s="37"/>
      <c r="WH61" s="37"/>
      <c r="WI61" s="37"/>
      <c r="WJ61" s="37"/>
      <c r="WK61" s="37"/>
      <c r="WL61" s="37"/>
      <c r="WM61" s="37"/>
      <c r="WN61" s="37"/>
      <c r="WO61" s="37"/>
      <c r="WP61" s="37"/>
      <c r="WQ61" s="37"/>
      <c r="WR61" s="37"/>
      <c r="WS61" s="37"/>
      <c r="WT61" s="37"/>
      <c r="WU61" s="37"/>
      <c r="WV61" s="37"/>
      <c r="WW61" s="37"/>
      <c r="WX61" s="37"/>
      <c r="WY61" s="37"/>
      <c r="WZ61" s="37"/>
      <c r="XA61" s="37"/>
      <c r="XB61" s="37"/>
      <c r="XC61" s="37"/>
      <c r="XD61" s="37"/>
      <c r="XE61" s="37"/>
      <c r="XF61" s="37"/>
      <c r="XG61" s="37"/>
      <c r="XH61" s="37"/>
      <c r="XI61" s="37"/>
      <c r="XJ61" s="37"/>
      <c r="XK61" s="37"/>
      <c r="XL61" s="37"/>
      <c r="XM61" s="37"/>
      <c r="XN61" s="37"/>
      <c r="XO61" s="37"/>
      <c r="XP61" s="37"/>
      <c r="XQ61" s="37"/>
      <c r="XR61" s="37"/>
      <c r="XS61" s="37"/>
      <c r="XT61" s="37"/>
      <c r="XU61" s="37"/>
      <c r="XV61" s="37"/>
      <c r="XW61" s="37"/>
      <c r="XX61" s="37"/>
      <c r="XY61" s="37"/>
      <c r="XZ61" s="37"/>
      <c r="YA61" s="37"/>
      <c r="YB61" s="37"/>
      <c r="YC61" s="37"/>
      <c r="YD61" s="37"/>
      <c r="YE61" s="37"/>
      <c r="YF61" s="37"/>
      <c r="YG61" s="37"/>
      <c r="YH61" s="37"/>
      <c r="YI61" s="37"/>
      <c r="YJ61" s="37"/>
      <c r="YK61" s="37"/>
      <c r="YL61" s="37"/>
      <c r="YM61" s="37"/>
      <c r="YN61" s="37"/>
      <c r="YO61" s="37"/>
      <c r="YP61" s="37"/>
      <c r="YQ61" s="37"/>
      <c r="YR61" s="37"/>
      <c r="YS61" s="37"/>
      <c r="YT61" s="37"/>
      <c r="YU61" s="37"/>
      <c r="YV61" s="37"/>
      <c r="YW61" s="37"/>
      <c r="YX61" s="37"/>
      <c r="YY61" s="37"/>
      <c r="YZ61" s="37"/>
      <c r="ZA61" s="37"/>
      <c r="ZB61" s="37"/>
      <c r="ZC61" s="37"/>
      <c r="ZD61" s="37"/>
      <c r="ZE61" s="37"/>
      <c r="ZF61" s="37"/>
      <c r="ZG61" s="37"/>
      <c r="ZH61" s="37"/>
      <c r="ZI61" s="37"/>
      <c r="ZJ61" s="37"/>
      <c r="ZK61" s="37"/>
      <c r="ZL61" s="37"/>
      <c r="ZM61" s="37"/>
      <c r="ZN61" s="37"/>
      <c r="ZO61" s="37"/>
      <c r="ZP61" s="37"/>
      <c r="ZQ61" s="37"/>
      <c r="ZR61" s="37"/>
      <c r="ZS61" s="37"/>
      <c r="ZT61" s="37"/>
      <c r="ZU61" s="37"/>
      <c r="ZV61" s="37"/>
      <c r="ZW61" s="37"/>
      <c r="ZX61" s="37"/>
      <c r="ZY61" s="37"/>
      <c r="ZZ61" s="37"/>
      <c r="AAA61" s="37"/>
      <c r="AAB61" s="37"/>
      <c r="AAC61" s="37"/>
      <c r="AAD61" s="37"/>
      <c r="AAE61" s="37"/>
      <c r="AAF61" s="37"/>
      <c r="AAG61" s="37"/>
      <c r="AAH61" s="37"/>
      <c r="AAI61" s="37"/>
      <c r="AAJ61" s="37"/>
      <c r="AAK61" s="37"/>
      <c r="AAL61" s="37"/>
      <c r="AAM61" s="37"/>
      <c r="AAN61" s="37"/>
      <c r="AAO61" s="37"/>
      <c r="AAP61" s="37"/>
      <c r="AAQ61" s="37"/>
      <c r="AAR61" s="37"/>
      <c r="AAS61" s="37"/>
      <c r="AAT61" s="37"/>
      <c r="AAU61" s="37"/>
      <c r="AAV61" s="37"/>
      <c r="AAW61" s="37"/>
      <c r="AAX61" s="37"/>
      <c r="AAY61" s="37"/>
      <c r="AAZ61" s="37"/>
      <c r="ABA61" s="37"/>
      <c r="ABB61" s="37"/>
      <c r="ABC61" s="37"/>
      <c r="ABD61" s="37"/>
      <c r="ABE61" s="37"/>
      <c r="ABF61" s="37"/>
      <c r="ABG61" s="37"/>
      <c r="ABH61" s="37"/>
      <c r="ABI61" s="37"/>
      <c r="ABJ61" s="37"/>
      <c r="ABK61" s="37"/>
      <c r="ABL61" s="37"/>
      <c r="ABM61" s="37"/>
      <c r="ABN61" s="37"/>
      <c r="ABO61" s="37"/>
      <c r="ABP61" s="37"/>
      <c r="ABQ61" s="37"/>
      <c r="ABR61" s="37"/>
      <c r="ABS61" s="37"/>
      <c r="ABT61" s="37"/>
      <c r="ABU61" s="37"/>
      <c r="ABV61" s="37"/>
      <c r="ABW61" s="37"/>
      <c r="ABX61" s="37"/>
      <c r="ABY61" s="37"/>
      <c r="ABZ61" s="37"/>
      <c r="ACA61" s="37"/>
      <c r="ACB61" s="37"/>
      <c r="ACC61" s="37"/>
      <c r="ACD61" s="37"/>
      <c r="ACE61" s="37"/>
      <c r="ACF61" s="37"/>
      <c r="ACG61" s="37"/>
      <c r="ACH61" s="37"/>
      <c r="ACI61" s="37"/>
      <c r="ACJ61" s="37"/>
      <c r="ACK61" s="37"/>
      <c r="ACL61" s="37"/>
      <c r="ACM61" s="37"/>
      <c r="ACN61" s="37"/>
      <c r="ACO61" s="37"/>
      <c r="ACP61" s="37"/>
      <c r="ACQ61" s="37"/>
      <c r="ACR61" s="37"/>
      <c r="ACS61" s="37"/>
      <c r="ACT61" s="37"/>
      <c r="ACU61" s="37"/>
      <c r="ACV61" s="37"/>
      <c r="ACW61" s="37"/>
      <c r="ACX61" s="37"/>
      <c r="ACY61" s="37"/>
      <c r="ACZ61" s="37"/>
      <c r="ADA61" s="37"/>
      <c r="ADB61" s="37"/>
      <c r="ADC61" s="37"/>
      <c r="ADD61" s="37"/>
      <c r="ADE61" s="37"/>
      <c r="ADF61" s="37"/>
      <c r="ADG61" s="37"/>
      <c r="ADH61" s="37"/>
      <c r="ADI61" s="37"/>
      <c r="ADJ61" s="37"/>
      <c r="ADK61" s="37"/>
      <c r="ADL61" s="37"/>
      <c r="ADM61" s="37"/>
      <c r="ADN61" s="37"/>
      <c r="ADO61" s="37"/>
      <c r="ADP61" s="37"/>
      <c r="ADQ61" s="37"/>
      <c r="ADR61" s="37"/>
      <c r="ADS61" s="37"/>
      <c r="ADT61" s="37"/>
      <c r="ADU61" s="37"/>
      <c r="ADV61" s="37"/>
      <c r="ADW61" s="37"/>
      <c r="ADX61" s="37"/>
      <c r="ADY61" s="37"/>
      <c r="ADZ61" s="37"/>
      <c r="AEA61" s="37"/>
      <c r="AEB61" s="37"/>
      <c r="AEC61" s="37"/>
      <c r="AED61" s="37"/>
      <c r="AEE61" s="37"/>
      <c r="AEF61" s="37"/>
      <c r="AEG61" s="37"/>
      <c r="AEH61" s="37"/>
      <c r="AEI61" s="37"/>
      <c r="AEJ61" s="37"/>
      <c r="AEK61" s="37"/>
      <c r="AEL61" s="37"/>
      <c r="AEM61" s="37"/>
      <c r="AEN61" s="37"/>
      <c r="AEO61" s="37"/>
      <c r="AEP61" s="37"/>
      <c r="AEQ61" s="37"/>
      <c r="AER61" s="37"/>
      <c r="AES61" s="37"/>
      <c r="AET61" s="37"/>
      <c r="AEU61" s="37"/>
      <c r="AEV61" s="37"/>
      <c r="AEW61" s="37"/>
      <c r="AEX61" s="37"/>
      <c r="AEY61" s="37"/>
      <c r="AEZ61" s="37"/>
      <c r="AFA61" s="37"/>
      <c r="AFB61" s="37"/>
      <c r="AFC61" s="37"/>
      <c r="AFD61" s="37"/>
      <c r="AFE61" s="37"/>
      <c r="AFF61" s="37"/>
      <c r="AFG61" s="37"/>
      <c r="AFH61" s="37"/>
      <c r="AFI61" s="37"/>
      <c r="AFJ61" s="37"/>
      <c r="AFK61" s="37"/>
      <c r="AFL61" s="37"/>
      <c r="AFM61" s="37"/>
      <c r="AFN61" s="37"/>
      <c r="AFO61" s="37"/>
      <c r="AFP61" s="37"/>
      <c r="AFQ61" s="37"/>
      <c r="AFR61" s="37"/>
      <c r="AFS61" s="37"/>
      <c r="AFT61" s="37"/>
      <c r="AFU61" s="37"/>
      <c r="AFV61" s="37"/>
      <c r="AFW61" s="37"/>
      <c r="AFX61" s="37"/>
      <c r="AFY61" s="37"/>
      <c r="AFZ61" s="37"/>
      <c r="AGA61" s="37"/>
      <c r="AGB61" s="37"/>
      <c r="AGC61" s="37"/>
      <c r="AGD61" s="37"/>
      <c r="AGE61" s="37"/>
      <c r="AGF61" s="37"/>
      <c r="AGG61" s="37"/>
      <c r="AGH61" s="37"/>
      <c r="AGI61" s="37"/>
      <c r="AGJ61" s="37"/>
      <c r="AGK61" s="37"/>
      <c r="AGL61" s="37"/>
      <c r="AGM61" s="37"/>
      <c r="AGN61" s="37"/>
      <c r="AGO61" s="37"/>
      <c r="AGP61" s="37"/>
      <c r="AGQ61" s="37"/>
      <c r="AGR61" s="37"/>
      <c r="AGS61" s="37"/>
      <c r="AGT61" s="37"/>
      <c r="AGU61" s="37"/>
      <c r="AGV61" s="37"/>
      <c r="AGW61" s="37"/>
      <c r="AGX61" s="37"/>
      <c r="AGY61" s="37"/>
      <c r="AGZ61" s="37"/>
      <c r="AHA61" s="37"/>
      <c r="AHB61" s="37"/>
      <c r="AHC61" s="37"/>
      <c r="AHD61" s="37"/>
      <c r="AHE61" s="37"/>
      <c r="AHF61" s="37"/>
      <c r="AHG61" s="37"/>
      <c r="AHH61" s="37"/>
      <c r="AHI61" s="37"/>
      <c r="AHJ61" s="37"/>
      <c r="AHK61" s="37"/>
      <c r="AHL61" s="37"/>
      <c r="AHM61" s="37"/>
      <c r="AHN61" s="37"/>
      <c r="AHO61" s="37"/>
      <c r="AHP61" s="37"/>
      <c r="AHQ61" s="37"/>
      <c r="AHR61" s="37"/>
      <c r="AHS61" s="37"/>
      <c r="AHT61" s="37"/>
      <c r="AHU61" s="37"/>
      <c r="AHV61" s="37"/>
      <c r="AHW61" s="37"/>
      <c r="AHX61" s="37"/>
      <c r="AHY61" s="37"/>
      <c r="AHZ61" s="37"/>
      <c r="AIA61" s="37"/>
      <c r="AIB61" s="37"/>
      <c r="AIC61" s="37"/>
      <c r="AID61" s="37"/>
      <c r="AIE61" s="37"/>
      <c r="AIF61" s="37"/>
      <c r="AIG61" s="37"/>
      <c r="AIH61" s="37"/>
      <c r="AII61" s="37"/>
      <c r="AIJ61" s="37"/>
      <c r="AIK61" s="37"/>
      <c r="AIL61" s="37"/>
      <c r="AIM61" s="37"/>
      <c r="AIN61" s="37"/>
      <c r="AIO61" s="37"/>
      <c r="AIP61" s="37"/>
      <c r="AIQ61" s="37"/>
      <c r="AIR61" s="37"/>
      <c r="AIS61" s="37"/>
      <c r="AIT61" s="37"/>
      <c r="AIU61" s="37"/>
      <c r="AIV61" s="37"/>
      <c r="AIW61" s="37"/>
      <c r="AIX61" s="37"/>
      <c r="AIY61" s="37"/>
      <c r="AIZ61" s="37"/>
      <c r="AJA61" s="37"/>
      <c r="AJB61" s="37"/>
      <c r="AJC61" s="37"/>
      <c r="AJD61" s="37"/>
      <c r="AJE61" s="37"/>
      <c r="AJF61" s="37"/>
      <c r="AJG61" s="37"/>
      <c r="AJH61" s="37"/>
      <c r="AJI61" s="37"/>
      <c r="AJJ61" s="37"/>
      <c r="AJK61" s="37"/>
      <c r="AJL61" s="37"/>
      <c r="AJM61" s="37"/>
      <c r="AJN61" s="37"/>
      <c r="AJO61" s="37"/>
      <c r="AJP61" s="37"/>
      <c r="AJQ61" s="37"/>
      <c r="AJR61" s="37"/>
      <c r="AJS61" s="37"/>
      <c r="AJT61" s="37"/>
      <c r="AJU61" s="37"/>
      <c r="AJV61" s="37"/>
      <c r="AJW61" s="37"/>
      <c r="AJX61" s="37"/>
      <c r="AJY61" s="37"/>
      <c r="AJZ61" s="37"/>
      <c r="AKA61" s="37"/>
      <c r="AKB61" s="37"/>
      <c r="AKC61" s="37"/>
      <c r="AKD61" s="37"/>
      <c r="AKE61" s="37"/>
      <c r="AKF61" s="37"/>
      <c r="AKG61" s="37"/>
      <c r="AKH61" s="37"/>
      <c r="AKI61" s="37"/>
      <c r="AKJ61" s="37"/>
      <c r="AKK61" s="37"/>
      <c r="AKL61" s="37"/>
      <c r="AKM61" s="37"/>
      <c r="AKN61" s="37"/>
      <c r="AKO61" s="37"/>
      <c r="AKP61" s="37"/>
      <c r="AKQ61" s="37"/>
      <c r="AKR61" s="37"/>
      <c r="AKS61" s="37"/>
      <c r="AKT61" s="37"/>
      <c r="AKU61" s="37"/>
      <c r="AKV61" s="37"/>
      <c r="AKW61" s="37"/>
      <c r="AKX61" s="37"/>
      <c r="AKY61" s="37"/>
      <c r="AKZ61" s="37"/>
      <c r="ALA61" s="37"/>
      <c r="ALB61" s="37"/>
      <c r="ALC61" s="37"/>
      <c r="ALD61" s="37"/>
      <c r="ALE61" s="37"/>
      <c r="ALF61" s="37"/>
      <c r="ALG61" s="37"/>
      <c r="ALH61" s="37"/>
      <c r="ALI61" s="37"/>
      <c r="ALJ61" s="37"/>
      <c r="ALK61" s="37"/>
      <c r="ALL61" s="37"/>
      <c r="ALM61" s="37"/>
      <c r="ALN61" s="37"/>
      <c r="ALO61" s="37"/>
      <c r="ALP61" s="37"/>
      <c r="ALQ61" s="37"/>
      <c r="ALR61" s="37"/>
      <c r="ALS61" s="37"/>
      <c r="ALT61" s="37"/>
      <c r="ALU61" s="37"/>
      <c r="ALV61" s="37"/>
      <c r="ALW61" s="37"/>
      <c r="ALX61" s="37"/>
      <c r="ALY61" s="37"/>
      <c r="ALZ61" s="37"/>
      <c r="AMA61" s="37"/>
      <c r="AMB61" s="37"/>
      <c r="AMC61" s="37"/>
      <c r="AMD61" s="37"/>
      <c r="AME61" s="37"/>
      <c r="AMF61" s="37"/>
      <c r="AMG61" s="37"/>
      <c r="AMH61" s="37"/>
      <c r="AMI61" s="37"/>
      <c r="AMJ61" s="37"/>
      <c r="AMK61" s="37"/>
      <c r="AML61" s="37"/>
      <c r="AMM61" s="37"/>
      <c r="AMN61" s="37"/>
      <c r="AMO61" s="37"/>
      <c r="AMP61" s="37"/>
      <c r="AMQ61" s="37"/>
      <c r="AMR61" s="37"/>
      <c r="AMS61" s="37"/>
      <c r="AMT61" s="37"/>
      <c r="AMU61" s="37"/>
      <c r="AMV61" s="37"/>
      <c r="AMW61" s="37"/>
      <c r="AMX61" s="37"/>
      <c r="AMY61" s="37"/>
      <c r="AMZ61" s="37"/>
      <c r="ANA61" s="37"/>
      <c r="ANB61" s="37"/>
      <c r="ANC61" s="37"/>
      <c r="AND61" s="37"/>
      <c r="ANE61" s="37"/>
      <c r="ANF61" s="37"/>
      <c r="ANG61" s="37"/>
      <c r="ANH61" s="37"/>
      <c r="ANI61" s="37"/>
      <c r="ANJ61" s="37"/>
      <c r="ANK61" s="37"/>
      <c r="ANL61" s="37"/>
      <c r="ANM61" s="37"/>
      <c r="ANN61" s="37"/>
      <c r="ANO61" s="37"/>
      <c r="ANP61" s="37"/>
      <c r="ANQ61" s="37"/>
      <c r="ANR61" s="37"/>
      <c r="ANS61" s="37"/>
      <c r="ANT61" s="37"/>
      <c r="ANU61" s="37"/>
      <c r="ANV61" s="37"/>
      <c r="ANW61" s="37"/>
      <c r="ANX61" s="37"/>
      <c r="ANY61" s="37"/>
      <c r="ANZ61" s="37"/>
      <c r="AOA61" s="37"/>
      <c r="AOB61" s="37"/>
      <c r="AOC61" s="37"/>
      <c r="AOD61" s="37"/>
      <c r="AOE61" s="37"/>
      <c r="AOF61" s="37"/>
      <c r="AOG61" s="37"/>
      <c r="AOH61" s="37"/>
      <c r="AOI61" s="37"/>
      <c r="AOJ61" s="37"/>
      <c r="AOK61" s="37"/>
      <c r="AOL61" s="37"/>
      <c r="AOM61" s="37"/>
      <c r="AON61" s="37"/>
      <c r="AOO61" s="37"/>
      <c r="AOP61" s="37"/>
      <c r="AOQ61" s="37"/>
      <c r="AOR61" s="37"/>
      <c r="AOS61" s="37"/>
      <c r="AOT61" s="37"/>
      <c r="AOU61" s="37"/>
      <c r="AOV61" s="37"/>
      <c r="AOW61" s="37"/>
      <c r="AOX61" s="37"/>
      <c r="AOY61" s="37"/>
      <c r="AOZ61" s="37"/>
      <c r="APA61" s="37"/>
      <c r="APB61" s="37"/>
      <c r="APC61" s="37"/>
      <c r="APD61" s="37"/>
      <c r="APE61" s="37"/>
      <c r="APF61" s="37"/>
      <c r="APG61" s="37"/>
      <c r="APH61" s="37"/>
      <c r="API61" s="37"/>
      <c r="APJ61" s="37"/>
      <c r="APK61" s="37"/>
      <c r="APL61" s="37"/>
      <c r="APM61" s="37"/>
      <c r="APN61" s="37"/>
      <c r="APO61" s="37"/>
      <c r="APP61" s="37"/>
      <c r="APQ61" s="37"/>
      <c r="APR61" s="37"/>
      <c r="APS61" s="37"/>
      <c r="APT61" s="37"/>
      <c r="APU61" s="37"/>
      <c r="APV61" s="37"/>
      <c r="APW61" s="37"/>
      <c r="APX61" s="37"/>
      <c r="APY61" s="37"/>
      <c r="APZ61" s="37"/>
      <c r="AQA61" s="37"/>
      <c r="AQB61" s="37"/>
      <c r="AQC61" s="37"/>
      <c r="AQD61" s="37"/>
      <c r="AQE61" s="37"/>
      <c r="AQF61" s="37"/>
      <c r="AQG61" s="37"/>
      <c r="AQH61" s="37"/>
      <c r="AQI61" s="37"/>
      <c r="AQJ61" s="37"/>
      <c r="AQK61" s="37"/>
      <c r="AQL61" s="37"/>
      <c r="AQM61" s="37"/>
      <c r="AQN61" s="37"/>
      <c r="AQO61" s="37"/>
      <c r="AQP61" s="37"/>
      <c r="AQQ61" s="37"/>
      <c r="AQR61" s="37"/>
      <c r="AQS61" s="37"/>
      <c r="AQT61" s="37"/>
      <c r="AQU61" s="37"/>
      <c r="AQV61" s="37"/>
      <c r="AQW61" s="37"/>
      <c r="AQX61" s="37"/>
      <c r="AQY61" s="37"/>
      <c r="AQZ61" s="37"/>
      <c r="ARA61" s="37"/>
      <c r="ARB61" s="37"/>
      <c r="ARC61" s="37"/>
      <c r="ARD61" s="37"/>
      <c r="ARE61" s="37"/>
      <c r="ARF61" s="37"/>
      <c r="ARG61" s="37"/>
      <c r="ARH61" s="37"/>
      <c r="ARI61" s="37"/>
      <c r="ARJ61" s="37"/>
      <c r="ARK61" s="37"/>
      <c r="ARL61" s="37"/>
      <c r="ARM61" s="37"/>
      <c r="ARN61" s="37"/>
      <c r="ARO61" s="37"/>
      <c r="ARP61" s="37"/>
      <c r="ARQ61" s="37"/>
      <c r="ARR61" s="37"/>
      <c r="ARS61" s="37"/>
      <c r="ART61" s="37"/>
      <c r="ARU61" s="37"/>
      <c r="ARV61" s="37"/>
      <c r="ARW61" s="37"/>
      <c r="ARX61" s="37"/>
      <c r="ARY61" s="37"/>
      <c r="ARZ61" s="37"/>
      <c r="ASA61" s="37"/>
      <c r="ASB61" s="37"/>
      <c r="ASC61" s="37"/>
      <c r="ASD61" s="37"/>
      <c r="ASE61" s="37"/>
      <c r="ASF61" s="37"/>
      <c r="ASG61" s="37"/>
      <c r="ASH61" s="37"/>
      <c r="ASI61" s="37"/>
      <c r="ASJ61" s="37"/>
      <c r="ASK61" s="37"/>
      <c r="ASL61" s="37"/>
      <c r="ASM61" s="37"/>
      <c r="ASN61" s="37"/>
      <c r="ASO61" s="37"/>
      <c r="ASP61" s="37"/>
      <c r="ASQ61" s="37"/>
      <c r="ASR61" s="37"/>
      <c r="ASS61" s="37"/>
      <c r="AST61" s="37"/>
      <c r="ASU61" s="37"/>
      <c r="ASV61" s="37"/>
      <c r="ASW61" s="37"/>
      <c r="ASX61" s="37"/>
      <c r="ASY61" s="37"/>
      <c r="ASZ61" s="37"/>
      <c r="ATA61" s="37"/>
      <c r="ATB61" s="37"/>
      <c r="ATC61" s="37"/>
      <c r="ATD61" s="37"/>
      <c r="ATE61" s="37"/>
      <c r="ATF61" s="37"/>
      <c r="ATG61" s="37"/>
      <c r="ATH61" s="37"/>
      <c r="ATI61" s="37"/>
      <c r="ATJ61" s="37"/>
      <c r="ATK61" s="37"/>
      <c r="ATL61" s="37"/>
      <c r="ATM61" s="37"/>
      <c r="ATN61" s="37"/>
      <c r="ATO61" s="37"/>
      <c r="ATP61" s="37"/>
      <c r="ATQ61" s="37"/>
      <c r="ATR61" s="37"/>
      <c r="ATS61" s="37"/>
      <c r="ATT61" s="37"/>
      <c r="ATU61" s="37"/>
      <c r="ATV61" s="37"/>
      <c r="ATW61" s="37"/>
      <c r="ATX61" s="37"/>
      <c r="ATY61" s="37"/>
      <c r="ATZ61" s="37"/>
      <c r="AUA61" s="37"/>
      <c r="AUB61" s="37"/>
      <c r="AUC61" s="37"/>
      <c r="AUD61" s="37"/>
      <c r="AUE61" s="37"/>
      <c r="AUF61" s="37"/>
      <c r="AUG61" s="37"/>
      <c r="AUH61" s="37"/>
      <c r="AUI61" s="37"/>
      <c r="AUJ61" s="37"/>
      <c r="AUK61" s="37"/>
      <c r="AUL61" s="37"/>
      <c r="AUM61" s="37"/>
      <c r="AUN61" s="37"/>
      <c r="AUO61" s="37"/>
      <c r="AUP61" s="37"/>
      <c r="AUQ61" s="37"/>
      <c r="AUR61" s="37"/>
      <c r="AUS61" s="37"/>
      <c r="AUT61" s="37"/>
      <c r="AUU61" s="37"/>
      <c r="AUV61" s="37"/>
      <c r="AUW61" s="37"/>
      <c r="AUX61" s="37"/>
      <c r="AUY61" s="37"/>
      <c r="AUZ61" s="37"/>
      <c r="AVA61" s="37"/>
      <c r="AVB61" s="37"/>
      <c r="AVC61" s="37"/>
      <c r="AVD61" s="37"/>
      <c r="AVE61" s="37"/>
      <c r="AVF61" s="37"/>
      <c r="AVG61" s="37"/>
      <c r="AVH61" s="37"/>
      <c r="AVI61" s="37"/>
      <c r="AVJ61" s="37"/>
      <c r="AVK61" s="37"/>
      <c r="AVL61" s="37"/>
      <c r="AVM61" s="37"/>
      <c r="AVN61" s="37"/>
      <c r="AVO61" s="37"/>
      <c r="AVP61" s="37"/>
      <c r="AVQ61" s="37"/>
      <c r="AVR61" s="37"/>
      <c r="AVS61" s="37"/>
      <c r="AVT61" s="37"/>
      <c r="AVU61" s="37"/>
      <c r="AVV61" s="37"/>
      <c r="AVW61" s="37"/>
      <c r="AVX61" s="37"/>
      <c r="AVY61" s="37"/>
      <c r="AVZ61" s="37"/>
      <c r="AWA61" s="37"/>
      <c r="AWB61" s="37"/>
      <c r="AWC61" s="37"/>
      <c r="AWD61" s="37"/>
      <c r="AWE61" s="37"/>
      <c r="AWF61" s="37"/>
      <c r="AWG61" s="37"/>
      <c r="AWH61" s="37"/>
      <c r="AWI61" s="37"/>
      <c r="AWJ61" s="37"/>
      <c r="AWK61" s="37"/>
      <c r="AWL61" s="37"/>
      <c r="AWM61" s="37"/>
      <c r="AWN61" s="37"/>
      <c r="AWO61" s="37"/>
      <c r="AWP61" s="37"/>
      <c r="AWQ61" s="37"/>
      <c r="AWR61" s="37"/>
      <c r="AWS61" s="37"/>
      <c r="AWT61" s="37"/>
      <c r="AWU61" s="37"/>
      <c r="AWV61" s="37"/>
      <c r="AWW61" s="37"/>
      <c r="AWX61" s="37"/>
      <c r="AWY61" s="37"/>
      <c r="AWZ61" s="37"/>
      <c r="AXA61" s="37"/>
      <c r="AXB61" s="37"/>
      <c r="AXC61" s="37"/>
      <c r="AXD61" s="37"/>
      <c r="AXE61" s="37"/>
      <c r="AXF61" s="37"/>
      <c r="AXG61" s="37"/>
      <c r="AXH61" s="37"/>
      <c r="AXI61" s="37"/>
      <c r="AXJ61" s="37"/>
      <c r="AXK61" s="37"/>
      <c r="AXL61" s="37"/>
      <c r="AXM61" s="37"/>
      <c r="AXN61" s="37"/>
    </row>
    <row r="62" spans="1:1314" s="15" customFormat="1" ht="13.8">
      <c r="A62" s="194"/>
      <c r="C62" s="42"/>
      <c r="D62" s="154"/>
      <c r="E62" s="159"/>
      <c r="F62" s="154"/>
      <c r="G62" s="154"/>
      <c r="H62" s="155">
        <f t="shared" si="45"/>
        <v>0</v>
      </c>
      <c r="I62" s="156"/>
      <c r="J62" s="155">
        <f t="shared" si="46"/>
        <v>0</v>
      </c>
      <c r="K62" s="161"/>
      <c r="L62" s="155">
        <f t="shared" si="47"/>
        <v>0</v>
      </c>
      <c r="M62" s="172"/>
      <c r="N62" s="162">
        <f t="shared" si="41"/>
        <v>0</v>
      </c>
      <c r="O62" s="158"/>
      <c r="P62" s="163"/>
      <c r="Q62" s="194"/>
      <c r="S62" s="37"/>
      <c r="T62" s="37"/>
      <c r="U62" s="37"/>
      <c r="V62" s="37"/>
      <c r="W62" s="37"/>
      <c r="X62" s="37"/>
      <c r="Y62" s="37"/>
      <c r="Z62" s="37"/>
      <c r="AA62" s="37"/>
      <c r="AB62" s="36">
        <f t="shared" si="42"/>
        <v>0</v>
      </c>
      <c r="AC62" s="35">
        <f t="shared" si="48"/>
        <v>0</v>
      </c>
      <c r="AD62" s="35">
        <f t="shared" si="49"/>
        <v>0</v>
      </c>
      <c r="AE62" s="35">
        <f t="shared" si="43"/>
        <v>0</v>
      </c>
      <c r="AF62" s="35">
        <f t="shared" si="50"/>
        <v>0</v>
      </c>
      <c r="AG62" s="35">
        <f>IF('Interactive Analysis Tool'!$C$27="X",0,'Session Reconciliation Summary'!H62*0.005)</f>
        <v>0</v>
      </c>
      <c r="AH62" s="35">
        <f t="shared" si="44"/>
        <v>0</v>
      </c>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c r="IX62" s="37"/>
      <c r="IY62" s="37"/>
      <c r="IZ62" s="37"/>
      <c r="JA62" s="37"/>
      <c r="JB62" s="37"/>
      <c r="JC62" s="37"/>
      <c r="JD62" s="37"/>
      <c r="JE62" s="37"/>
      <c r="JF62" s="37"/>
      <c r="JG62" s="37"/>
      <c r="JH62" s="37"/>
      <c r="JI62" s="37"/>
      <c r="JJ62" s="37"/>
      <c r="JK62" s="37"/>
      <c r="JL62" s="37"/>
      <c r="JM62" s="37"/>
      <c r="JN62" s="37"/>
      <c r="JO62" s="37"/>
      <c r="JP62" s="37"/>
      <c r="JQ62" s="37"/>
      <c r="JR62" s="37"/>
      <c r="JS62" s="37"/>
      <c r="JT62" s="37"/>
      <c r="JU62" s="37"/>
      <c r="JV62" s="37"/>
      <c r="JW62" s="37"/>
      <c r="JX62" s="37"/>
      <c r="JY62" s="37"/>
      <c r="JZ62" s="37"/>
      <c r="KA62" s="37"/>
      <c r="KB62" s="37"/>
      <c r="KC62" s="37"/>
      <c r="KD62" s="37"/>
      <c r="KE62" s="37"/>
      <c r="KF62" s="37"/>
      <c r="KG62" s="37"/>
      <c r="KH62" s="37"/>
      <c r="KI62" s="37"/>
      <c r="KJ62" s="37"/>
      <c r="KK62" s="37"/>
      <c r="KL62" s="37"/>
      <c r="KM62" s="37"/>
      <c r="KN62" s="37"/>
      <c r="KO62" s="37"/>
      <c r="KP62" s="37"/>
      <c r="KQ62" s="37"/>
      <c r="KR62" s="37"/>
      <c r="KS62" s="37"/>
      <c r="KT62" s="37"/>
      <c r="KU62" s="37"/>
      <c r="KV62" s="37"/>
      <c r="KW62" s="37"/>
      <c r="KX62" s="37"/>
      <c r="KY62" s="37"/>
      <c r="KZ62" s="37"/>
      <c r="LA62" s="37"/>
      <c r="LB62" s="37"/>
      <c r="LC62" s="37"/>
      <c r="LD62" s="37"/>
      <c r="LE62" s="37"/>
      <c r="LF62" s="37"/>
      <c r="LG62" s="37"/>
      <c r="LH62" s="37"/>
      <c r="LI62" s="37"/>
      <c r="LJ62" s="37"/>
      <c r="LK62" s="37"/>
      <c r="LL62" s="37"/>
      <c r="LM62" s="37"/>
      <c r="LN62" s="37"/>
      <c r="LO62" s="37"/>
      <c r="LP62" s="37"/>
      <c r="LQ62" s="37"/>
      <c r="LR62" s="37"/>
      <c r="LS62" s="37"/>
      <c r="LT62" s="37"/>
      <c r="LU62" s="37"/>
      <c r="LV62" s="37"/>
      <c r="LW62" s="37"/>
      <c r="LX62" s="37"/>
      <c r="LY62" s="37"/>
      <c r="LZ62" s="37"/>
      <c r="MA62" s="37"/>
      <c r="MB62" s="37"/>
      <c r="MC62" s="37"/>
      <c r="MD62" s="37"/>
      <c r="ME62" s="37"/>
      <c r="MF62" s="37"/>
      <c r="MG62" s="37"/>
      <c r="MH62" s="37"/>
      <c r="MI62" s="37"/>
      <c r="MJ62" s="37"/>
      <c r="MK62" s="37"/>
      <c r="ML62" s="37"/>
      <c r="MM62" s="37"/>
      <c r="MN62" s="37"/>
      <c r="MO62" s="37"/>
      <c r="MP62" s="37"/>
      <c r="MQ62" s="37"/>
      <c r="MR62" s="37"/>
      <c r="MS62" s="37"/>
      <c r="MT62" s="37"/>
      <c r="MU62" s="37"/>
      <c r="MV62" s="37"/>
      <c r="MW62" s="37"/>
      <c r="MX62" s="37"/>
      <c r="MY62" s="37"/>
      <c r="MZ62" s="37"/>
      <c r="NA62" s="37"/>
      <c r="NB62" s="37"/>
      <c r="NC62" s="37"/>
      <c r="ND62" s="37"/>
      <c r="NE62" s="37"/>
      <c r="NF62" s="37"/>
      <c r="NG62" s="37"/>
      <c r="NH62" s="37"/>
      <c r="NI62" s="37"/>
      <c r="NJ62" s="37"/>
      <c r="NK62" s="37"/>
      <c r="NL62" s="37"/>
      <c r="NM62" s="37"/>
      <c r="NN62" s="37"/>
      <c r="NO62" s="37"/>
      <c r="NP62" s="37"/>
      <c r="NQ62" s="37"/>
      <c r="NR62" s="37"/>
      <c r="NS62" s="37"/>
      <c r="NT62" s="37"/>
      <c r="NU62" s="37"/>
      <c r="NV62" s="37"/>
      <c r="NW62" s="37"/>
      <c r="NX62" s="37"/>
      <c r="NY62" s="37"/>
      <c r="NZ62" s="37"/>
      <c r="OA62" s="37"/>
      <c r="OB62" s="37"/>
      <c r="OC62" s="37"/>
      <c r="OD62" s="37"/>
      <c r="OE62" s="37"/>
      <c r="OF62" s="37"/>
      <c r="OG62" s="37"/>
      <c r="OH62" s="37"/>
      <c r="OI62" s="37"/>
      <c r="OJ62" s="37"/>
      <c r="OK62" s="37"/>
      <c r="OL62" s="37"/>
      <c r="OM62" s="37"/>
      <c r="ON62" s="37"/>
      <c r="OO62" s="37"/>
      <c r="OP62" s="37"/>
      <c r="OQ62" s="37"/>
      <c r="OR62" s="37"/>
      <c r="OS62" s="37"/>
      <c r="OT62" s="37"/>
      <c r="OU62" s="37"/>
      <c r="OV62" s="37"/>
      <c r="OW62" s="37"/>
      <c r="OX62" s="37"/>
      <c r="OY62" s="37"/>
      <c r="OZ62" s="37"/>
      <c r="PA62" s="37"/>
      <c r="PB62" s="37"/>
      <c r="PC62" s="37"/>
      <c r="PD62" s="37"/>
      <c r="PE62" s="37"/>
      <c r="PF62" s="37"/>
      <c r="PG62" s="37"/>
      <c r="PH62" s="37"/>
      <c r="PI62" s="37"/>
      <c r="PJ62" s="37"/>
      <c r="PK62" s="37"/>
      <c r="PL62" s="37"/>
      <c r="PM62" s="37"/>
      <c r="PN62" s="37"/>
      <c r="PO62" s="37"/>
      <c r="PP62" s="37"/>
      <c r="PQ62" s="37"/>
      <c r="PR62" s="37"/>
      <c r="PS62" s="37"/>
      <c r="PT62" s="37"/>
      <c r="PU62" s="37"/>
      <c r="PV62" s="37"/>
      <c r="PW62" s="37"/>
      <c r="PX62" s="37"/>
      <c r="PY62" s="37"/>
      <c r="PZ62" s="37"/>
      <c r="QA62" s="37"/>
      <c r="QB62" s="37"/>
      <c r="QC62" s="37"/>
      <c r="QD62" s="37"/>
      <c r="QE62" s="37"/>
      <c r="QF62" s="37"/>
      <c r="QG62" s="37"/>
      <c r="QH62" s="37"/>
      <c r="QI62" s="37"/>
      <c r="QJ62" s="37"/>
      <c r="QK62" s="37"/>
      <c r="QL62" s="37"/>
      <c r="QM62" s="37"/>
      <c r="QN62" s="37"/>
      <c r="QO62" s="37"/>
      <c r="QP62" s="37"/>
      <c r="QQ62" s="37"/>
      <c r="QR62" s="37"/>
      <c r="QS62" s="37"/>
      <c r="QT62" s="37"/>
      <c r="QU62" s="37"/>
      <c r="QV62" s="37"/>
      <c r="QW62" s="37"/>
      <c r="QX62" s="37"/>
      <c r="QY62" s="37"/>
      <c r="QZ62" s="37"/>
      <c r="RA62" s="37"/>
      <c r="RB62" s="37"/>
      <c r="RC62" s="37"/>
      <c r="RD62" s="37"/>
      <c r="RE62" s="37"/>
      <c r="RF62" s="37"/>
      <c r="RG62" s="37"/>
      <c r="RH62" s="37"/>
      <c r="RI62" s="37"/>
      <c r="RJ62" s="37"/>
      <c r="RK62" s="37"/>
      <c r="RL62" s="37"/>
      <c r="RM62" s="37"/>
      <c r="RN62" s="37"/>
      <c r="RO62" s="37"/>
      <c r="RP62" s="37"/>
      <c r="RQ62" s="37"/>
      <c r="RR62" s="37"/>
      <c r="RS62" s="37"/>
      <c r="RT62" s="37"/>
      <c r="RU62" s="37"/>
      <c r="RV62" s="37"/>
      <c r="RW62" s="37"/>
      <c r="RX62" s="37"/>
      <c r="RY62" s="37"/>
      <c r="RZ62" s="37"/>
      <c r="SA62" s="37"/>
      <c r="SB62" s="37"/>
      <c r="SC62" s="37"/>
      <c r="SD62" s="37"/>
      <c r="SE62" s="37"/>
      <c r="SF62" s="37"/>
      <c r="SG62" s="37"/>
      <c r="SH62" s="37"/>
      <c r="SI62" s="37"/>
      <c r="SJ62" s="37"/>
      <c r="SK62" s="37"/>
      <c r="SL62" s="37"/>
      <c r="SM62" s="37"/>
      <c r="SN62" s="37"/>
      <c r="SO62" s="37"/>
      <c r="SP62" s="37"/>
      <c r="SQ62" s="37"/>
      <c r="SR62" s="37"/>
      <c r="SS62" s="37"/>
      <c r="ST62" s="37"/>
      <c r="SU62" s="37"/>
      <c r="SV62" s="37"/>
      <c r="SW62" s="37"/>
      <c r="SX62" s="37"/>
      <c r="SY62" s="37"/>
      <c r="SZ62" s="37"/>
      <c r="TA62" s="37"/>
      <c r="TB62" s="37"/>
      <c r="TC62" s="37"/>
      <c r="TD62" s="37"/>
      <c r="TE62" s="37"/>
      <c r="TF62" s="37"/>
      <c r="TG62" s="37"/>
      <c r="TH62" s="37"/>
      <c r="TI62" s="37"/>
      <c r="TJ62" s="37"/>
      <c r="TK62" s="37"/>
      <c r="TL62" s="37"/>
      <c r="TM62" s="37"/>
      <c r="TN62" s="37"/>
      <c r="TO62" s="37"/>
      <c r="TP62" s="37"/>
      <c r="TQ62" s="37"/>
      <c r="TR62" s="37"/>
      <c r="TS62" s="37"/>
      <c r="TT62" s="37"/>
      <c r="TU62" s="37"/>
      <c r="TV62" s="37"/>
      <c r="TW62" s="37"/>
      <c r="TX62" s="37"/>
      <c r="TY62" s="37"/>
      <c r="TZ62" s="37"/>
      <c r="UA62" s="37"/>
      <c r="UB62" s="37"/>
      <c r="UC62" s="37"/>
      <c r="UD62" s="37"/>
      <c r="UE62" s="37"/>
      <c r="UF62" s="37"/>
      <c r="UG62" s="37"/>
      <c r="UH62" s="37"/>
      <c r="UI62" s="37"/>
      <c r="UJ62" s="37"/>
      <c r="UK62" s="37"/>
      <c r="UL62" s="37"/>
      <c r="UM62" s="37"/>
      <c r="UN62" s="37"/>
      <c r="UO62" s="37"/>
      <c r="UP62" s="37"/>
      <c r="UQ62" s="37"/>
      <c r="UR62" s="37"/>
      <c r="US62" s="37"/>
      <c r="UT62" s="37"/>
      <c r="UU62" s="37"/>
      <c r="UV62" s="37"/>
      <c r="UW62" s="37"/>
      <c r="UX62" s="37"/>
      <c r="UY62" s="37"/>
      <c r="UZ62" s="37"/>
      <c r="VA62" s="37"/>
      <c r="VB62" s="37"/>
      <c r="VC62" s="37"/>
      <c r="VD62" s="37"/>
      <c r="VE62" s="37"/>
      <c r="VF62" s="37"/>
      <c r="VG62" s="37"/>
      <c r="VH62" s="37"/>
      <c r="VI62" s="37"/>
      <c r="VJ62" s="37"/>
      <c r="VK62" s="37"/>
      <c r="VL62" s="37"/>
      <c r="VM62" s="37"/>
      <c r="VN62" s="37"/>
      <c r="VO62" s="37"/>
      <c r="VP62" s="37"/>
      <c r="VQ62" s="37"/>
      <c r="VR62" s="37"/>
      <c r="VS62" s="37"/>
      <c r="VT62" s="37"/>
      <c r="VU62" s="37"/>
      <c r="VV62" s="37"/>
      <c r="VW62" s="37"/>
      <c r="VX62" s="37"/>
      <c r="VY62" s="37"/>
      <c r="VZ62" s="37"/>
      <c r="WA62" s="37"/>
      <c r="WB62" s="37"/>
      <c r="WC62" s="37"/>
      <c r="WD62" s="37"/>
      <c r="WE62" s="37"/>
      <c r="WF62" s="37"/>
      <c r="WG62" s="37"/>
      <c r="WH62" s="37"/>
      <c r="WI62" s="37"/>
      <c r="WJ62" s="37"/>
      <c r="WK62" s="37"/>
      <c r="WL62" s="37"/>
      <c r="WM62" s="37"/>
      <c r="WN62" s="37"/>
      <c r="WO62" s="37"/>
      <c r="WP62" s="37"/>
      <c r="WQ62" s="37"/>
      <c r="WR62" s="37"/>
      <c r="WS62" s="37"/>
      <c r="WT62" s="37"/>
      <c r="WU62" s="37"/>
      <c r="WV62" s="37"/>
      <c r="WW62" s="37"/>
      <c r="WX62" s="37"/>
      <c r="WY62" s="37"/>
      <c r="WZ62" s="37"/>
      <c r="XA62" s="37"/>
      <c r="XB62" s="37"/>
      <c r="XC62" s="37"/>
      <c r="XD62" s="37"/>
      <c r="XE62" s="37"/>
      <c r="XF62" s="37"/>
      <c r="XG62" s="37"/>
      <c r="XH62" s="37"/>
      <c r="XI62" s="37"/>
      <c r="XJ62" s="37"/>
      <c r="XK62" s="37"/>
      <c r="XL62" s="37"/>
      <c r="XM62" s="37"/>
      <c r="XN62" s="37"/>
      <c r="XO62" s="37"/>
      <c r="XP62" s="37"/>
      <c r="XQ62" s="37"/>
      <c r="XR62" s="37"/>
      <c r="XS62" s="37"/>
      <c r="XT62" s="37"/>
      <c r="XU62" s="37"/>
      <c r="XV62" s="37"/>
      <c r="XW62" s="37"/>
      <c r="XX62" s="37"/>
      <c r="XY62" s="37"/>
      <c r="XZ62" s="37"/>
      <c r="YA62" s="37"/>
      <c r="YB62" s="37"/>
      <c r="YC62" s="37"/>
      <c r="YD62" s="37"/>
      <c r="YE62" s="37"/>
      <c r="YF62" s="37"/>
      <c r="YG62" s="37"/>
      <c r="YH62" s="37"/>
      <c r="YI62" s="37"/>
      <c r="YJ62" s="37"/>
      <c r="YK62" s="37"/>
      <c r="YL62" s="37"/>
      <c r="YM62" s="37"/>
      <c r="YN62" s="37"/>
      <c r="YO62" s="37"/>
      <c r="YP62" s="37"/>
      <c r="YQ62" s="37"/>
      <c r="YR62" s="37"/>
      <c r="YS62" s="37"/>
      <c r="YT62" s="37"/>
      <c r="YU62" s="37"/>
      <c r="YV62" s="37"/>
      <c r="YW62" s="37"/>
      <c r="YX62" s="37"/>
      <c r="YY62" s="37"/>
      <c r="YZ62" s="37"/>
      <c r="ZA62" s="37"/>
      <c r="ZB62" s="37"/>
      <c r="ZC62" s="37"/>
      <c r="ZD62" s="37"/>
      <c r="ZE62" s="37"/>
      <c r="ZF62" s="37"/>
      <c r="ZG62" s="37"/>
      <c r="ZH62" s="37"/>
      <c r="ZI62" s="37"/>
      <c r="ZJ62" s="37"/>
      <c r="ZK62" s="37"/>
      <c r="ZL62" s="37"/>
      <c r="ZM62" s="37"/>
      <c r="ZN62" s="37"/>
      <c r="ZO62" s="37"/>
      <c r="ZP62" s="37"/>
      <c r="ZQ62" s="37"/>
      <c r="ZR62" s="37"/>
      <c r="ZS62" s="37"/>
      <c r="ZT62" s="37"/>
      <c r="ZU62" s="37"/>
      <c r="ZV62" s="37"/>
      <c r="ZW62" s="37"/>
      <c r="ZX62" s="37"/>
      <c r="ZY62" s="37"/>
      <c r="ZZ62" s="37"/>
      <c r="AAA62" s="37"/>
      <c r="AAB62" s="37"/>
      <c r="AAC62" s="37"/>
      <c r="AAD62" s="37"/>
      <c r="AAE62" s="37"/>
      <c r="AAF62" s="37"/>
      <c r="AAG62" s="37"/>
      <c r="AAH62" s="37"/>
      <c r="AAI62" s="37"/>
      <c r="AAJ62" s="37"/>
      <c r="AAK62" s="37"/>
      <c r="AAL62" s="37"/>
      <c r="AAM62" s="37"/>
      <c r="AAN62" s="37"/>
      <c r="AAO62" s="37"/>
      <c r="AAP62" s="37"/>
      <c r="AAQ62" s="37"/>
      <c r="AAR62" s="37"/>
      <c r="AAS62" s="37"/>
      <c r="AAT62" s="37"/>
      <c r="AAU62" s="37"/>
      <c r="AAV62" s="37"/>
      <c r="AAW62" s="37"/>
      <c r="AAX62" s="37"/>
      <c r="AAY62" s="37"/>
      <c r="AAZ62" s="37"/>
      <c r="ABA62" s="37"/>
      <c r="ABB62" s="37"/>
      <c r="ABC62" s="37"/>
      <c r="ABD62" s="37"/>
      <c r="ABE62" s="37"/>
      <c r="ABF62" s="37"/>
      <c r="ABG62" s="37"/>
      <c r="ABH62" s="37"/>
      <c r="ABI62" s="37"/>
      <c r="ABJ62" s="37"/>
      <c r="ABK62" s="37"/>
      <c r="ABL62" s="37"/>
      <c r="ABM62" s="37"/>
      <c r="ABN62" s="37"/>
      <c r="ABO62" s="37"/>
      <c r="ABP62" s="37"/>
      <c r="ABQ62" s="37"/>
      <c r="ABR62" s="37"/>
      <c r="ABS62" s="37"/>
      <c r="ABT62" s="37"/>
      <c r="ABU62" s="37"/>
      <c r="ABV62" s="37"/>
      <c r="ABW62" s="37"/>
      <c r="ABX62" s="37"/>
      <c r="ABY62" s="37"/>
      <c r="ABZ62" s="37"/>
      <c r="ACA62" s="37"/>
      <c r="ACB62" s="37"/>
      <c r="ACC62" s="37"/>
      <c r="ACD62" s="37"/>
      <c r="ACE62" s="37"/>
      <c r="ACF62" s="37"/>
      <c r="ACG62" s="37"/>
      <c r="ACH62" s="37"/>
      <c r="ACI62" s="37"/>
      <c r="ACJ62" s="37"/>
      <c r="ACK62" s="37"/>
      <c r="ACL62" s="37"/>
      <c r="ACM62" s="37"/>
      <c r="ACN62" s="37"/>
      <c r="ACO62" s="37"/>
      <c r="ACP62" s="37"/>
      <c r="ACQ62" s="37"/>
      <c r="ACR62" s="37"/>
      <c r="ACS62" s="37"/>
      <c r="ACT62" s="37"/>
      <c r="ACU62" s="37"/>
      <c r="ACV62" s="37"/>
      <c r="ACW62" s="37"/>
      <c r="ACX62" s="37"/>
      <c r="ACY62" s="37"/>
      <c r="ACZ62" s="37"/>
      <c r="ADA62" s="37"/>
      <c r="ADB62" s="37"/>
      <c r="ADC62" s="37"/>
      <c r="ADD62" s="37"/>
      <c r="ADE62" s="37"/>
      <c r="ADF62" s="37"/>
      <c r="ADG62" s="37"/>
      <c r="ADH62" s="37"/>
      <c r="ADI62" s="37"/>
      <c r="ADJ62" s="37"/>
      <c r="ADK62" s="37"/>
      <c r="ADL62" s="37"/>
      <c r="ADM62" s="37"/>
      <c r="ADN62" s="37"/>
      <c r="ADO62" s="37"/>
      <c r="ADP62" s="37"/>
      <c r="ADQ62" s="37"/>
      <c r="ADR62" s="37"/>
      <c r="ADS62" s="37"/>
      <c r="ADT62" s="37"/>
      <c r="ADU62" s="37"/>
      <c r="ADV62" s="37"/>
      <c r="ADW62" s="37"/>
      <c r="ADX62" s="37"/>
      <c r="ADY62" s="37"/>
      <c r="ADZ62" s="37"/>
      <c r="AEA62" s="37"/>
      <c r="AEB62" s="37"/>
      <c r="AEC62" s="37"/>
      <c r="AED62" s="37"/>
      <c r="AEE62" s="37"/>
      <c r="AEF62" s="37"/>
      <c r="AEG62" s="37"/>
      <c r="AEH62" s="37"/>
      <c r="AEI62" s="37"/>
      <c r="AEJ62" s="37"/>
      <c r="AEK62" s="37"/>
      <c r="AEL62" s="37"/>
      <c r="AEM62" s="37"/>
      <c r="AEN62" s="37"/>
      <c r="AEO62" s="37"/>
      <c r="AEP62" s="37"/>
      <c r="AEQ62" s="37"/>
      <c r="AER62" s="37"/>
      <c r="AES62" s="37"/>
      <c r="AET62" s="37"/>
      <c r="AEU62" s="37"/>
      <c r="AEV62" s="37"/>
      <c r="AEW62" s="37"/>
      <c r="AEX62" s="37"/>
      <c r="AEY62" s="37"/>
      <c r="AEZ62" s="37"/>
      <c r="AFA62" s="37"/>
      <c r="AFB62" s="37"/>
      <c r="AFC62" s="37"/>
      <c r="AFD62" s="37"/>
      <c r="AFE62" s="37"/>
      <c r="AFF62" s="37"/>
      <c r="AFG62" s="37"/>
      <c r="AFH62" s="37"/>
      <c r="AFI62" s="37"/>
      <c r="AFJ62" s="37"/>
      <c r="AFK62" s="37"/>
      <c r="AFL62" s="37"/>
      <c r="AFM62" s="37"/>
      <c r="AFN62" s="37"/>
      <c r="AFO62" s="37"/>
      <c r="AFP62" s="37"/>
      <c r="AFQ62" s="37"/>
      <c r="AFR62" s="37"/>
      <c r="AFS62" s="37"/>
      <c r="AFT62" s="37"/>
      <c r="AFU62" s="37"/>
      <c r="AFV62" s="37"/>
      <c r="AFW62" s="37"/>
      <c r="AFX62" s="37"/>
      <c r="AFY62" s="37"/>
      <c r="AFZ62" s="37"/>
      <c r="AGA62" s="37"/>
      <c r="AGB62" s="37"/>
      <c r="AGC62" s="37"/>
      <c r="AGD62" s="37"/>
      <c r="AGE62" s="37"/>
      <c r="AGF62" s="37"/>
      <c r="AGG62" s="37"/>
      <c r="AGH62" s="37"/>
      <c r="AGI62" s="37"/>
      <c r="AGJ62" s="37"/>
      <c r="AGK62" s="37"/>
      <c r="AGL62" s="37"/>
      <c r="AGM62" s="37"/>
      <c r="AGN62" s="37"/>
      <c r="AGO62" s="37"/>
      <c r="AGP62" s="37"/>
      <c r="AGQ62" s="37"/>
      <c r="AGR62" s="37"/>
      <c r="AGS62" s="37"/>
      <c r="AGT62" s="37"/>
      <c r="AGU62" s="37"/>
      <c r="AGV62" s="37"/>
      <c r="AGW62" s="37"/>
      <c r="AGX62" s="37"/>
      <c r="AGY62" s="37"/>
      <c r="AGZ62" s="37"/>
      <c r="AHA62" s="37"/>
      <c r="AHB62" s="37"/>
      <c r="AHC62" s="37"/>
      <c r="AHD62" s="37"/>
      <c r="AHE62" s="37"/>
      <c r="AHF62" s="37"/>
      <c r="AHG62" s="37"/>
      <c r="AHH62" s="37"/>
      <c r="AHI62" s="37"/>
      <c r="AHJ62" s="37"/>
      <c r="AHK62" s="37"/>
      <c r="AHL62" s="37"/>
      <c r="AHM62" s="37"/>
      <c r="AHN62" s="37"/>
      <c r="AHO62" s="37"/>
      <c r="AHP62" s="37"/>
      <c r="AHQ62" s="37"/>
      <c r="AHR62" s="37"/>
      <c r="AHS62" s="37"/>
      <c r="AHT62" s="37"/>
      <c r="AHU62" s="37"/>
      <c r="AHV62" s="37"/>
      <c r="AHW62" s="37"/>
      <c r="AHX62" s="37"/>
      <c r="AHY62" s="37"/>
      <c r="AHZ62" s="37"/>
      <c r="AIA62" s="37"/>
      <c r="AIB62" s="37"/>
      <c r="AIC62" s="37"/>
      <c r="AID62" s="37"/>
      <c r="AIE62" s="37"/>
      <c r="AIF62" s="37"/>
      <c r="AIG62" s="37"/>
      <c r="AIH62" s="37"/>
      <c r="AII62" s="37"/>
      <c r="AIJ62" s="37"/>
      <c r="AIK62" s="37"/>
      <c r="AIL62" s="37"/>
      <c r="AIM62" s="37"/>
      <c r="AIN62" s="37"/>
      <c r="AIO62" s="37"/>
      <c r="AIP62" s="37"/>
      <c r="AIQ62" s="37"/>
      <c r="AIR62" s="37"/>
      <c r="AIS62" s="37"/>
      <c r="AIT62" s="37"/>
      <c r="AIU62" s="37"/>
      <c r="AIV62" s="37"/>
      <c r="AIW62" s="37"/>
      <c r="AIX62" s="37"/>
      <c r="AIY62" s="37"/>
      <c r="AIZ62" s="37"/>
      <c r="AJA62" s="37"/>
      <c r="AJB62" s="37"/>
      <c r="AJC62" s="37"/>
      <c r="AJD62" s="37"/>
      <c r="AJE62" s="37"/>
      <c r="AJF62" s="37"/>
      <c r="AJG62" s="37"/>
      <c r="AJH62" s="37"/>
      <c r="AJI62" s="37"/>
      <c r="AJJ62" s="37"/>
      <c r="AJK62" s="37"/>
      <c r="AJL62" s="37"/>
      <c r="AJM62" s="37"/>
      <c r="AJN62" s="37"/>
      <c r="AJO62" s="37"/>
      <c r="AJP62" s="37"/>
      <c r="AJQ62" s="37"/>
      <c r="AJR62" s="37"/>
      <c r="AJS62" s="37"/>
      <c r="AJT62" s="37"/>
      <c r="AJU62" s="37"/>
      <c r="AJV62" s="37"/>
      <c r="AJW62" s="37"/>
      <c r="AJX62" s="37"/>
      <c r="AJY62" s="37"/>
      <c r="AJZ62" s="37"/>
      <c r="AKA62" s="37"/>
      <c r="AKB62" s="37"/>
      <c r="AKC62" s="37"/>
      <c r="AKD62" s="37"/>
      <c r="AKE62" s="37"/>
      <c r="AKF62" s="37"/>
      <c r="AKG62" s="37"/>
      <c r="AKH62" s="37"/>
      <c r="AKI62" s="37"/>
      <c r="AKJ62" s="37"/>
      <c r="AKK62" s="37"/>
      <c r="AKL62" s="37"/>
      <c r="AKM62" s="37"/>
      <c r="AKN62" s="37"/>
      <c r="AKO62" s="37"/>
      <c r="AKP62" s="37"/>
      <c r="AKQ62" s="37"/>
      <c r="AKR62" s="37"/>
      <c r="AKS62" s="37"/>
      <c r="AKT62" s="37"/>
      <c r="AKU62" s="37"/>
      <c r="AKV62" s="37"/>
      <c r="AKW62" s="37"/>
      <c r="AKX62" s="37"/>
      <c r="AKY62" s="37"/>
      <c r="AKZ62" s="37"/>
      <c r="ALA62" s="37"/>
      <c r="ALB62" s="37"/>
      <c r="ALC62" s="37"/>
      <c r="ALD62" s="37"/>
      <c r="ALE62" s="37"/>
      <c r="ALF62" s="37"/>
      <c r="ALG62" s="37"/>
      <c r="ALH62" s="37"/>
      <c r="ALI62" s="37"/>
      <c r="ALJ62" s="37"/>
      <c r="ALK62" s="37"/>
      <c r="ALL62" s="37"/>
      <c r="ALM62" s="37"/>
      <c r="ALN62" s="37"/>
      <c r="ALO62" s="37"/>
      <c r="ALP62" s="37"/>
      <c r="ALQ62" s="37"/>
      <c r="ALR62" s="37"/>
      <c r="ALS62" s="37"/>
      <c r="ALT62" s="37"/>
      <c r="ALU62" s="37"/>
      <c r="ALV62" s="37"/>
      <c r="ALW62" s="37"/>
      <c r="ALX62" s="37"/>
      <c r="ALY62" s="37"/>
      <c r="ALZ62" s="37"/>
      <c r="AMA62" s="37"/>
      <c r="AMB62" s="37"/>
      <c r="AMC62" s="37"/>
      <c r="AMD62" s="37"/>
      <c r="AME62" s="37"/>
      <c r="AMF62" s="37"/>
      <c r="AMG62" s="37"/>
      <c r="AMH62" s="37"/>
      <c r="AMI62" s="37"/>
      <c r="AMJ62" s="37"/>
      <c r="AMK62" s="37"/>
      <c r="AML62" s="37"/>
      <c r="AMM62" s="37"/>
      <c r="AMN62" s="37"/>
      <c r="AMO62" s="37"/>
      <c r="AMP62" s="37"/>
      <c r="AMQ62" s="37"/>
      <c r="AMR62" s="37"/>
      <c r="AMS62" s="37"/>
      <c r="AMT62" s="37"/>
      <c r="AMU62" s="37"/>
      <c r="AMV62" s="37"/>
      <c r="AMW62" s="37"/>
      <c r="AMX62" s="37"/>
      <c r="AMY62" s="37"/>
      <c r="AMZ62" s="37"/>
      <c r="ANA62" s="37"/>
      <c r="ANB62" s="37"/>
      <c r="ANC62" s="37"/>
      <c r="AND62" s="37"/>
      <c r="ANE62" s="37"/>
      <c r="ANF62" s="37"/>
      <c r="ANG62" s="37"/>
      <c r="ANH62" s="37"/>
      <c r="ANI62" s="37"/>
      <c r="ANJ62" s="37"/>
      <c r="ANK62" s="37"/>
      <c r="ANL62" s="37"/>
      <c r="ANM62" s="37"/>
      <c r="ANN62" s="37"/>
      <c r="ANO62" s="37"/>
      <c r="ANP62" s="37"/>
      <c r="ANQ62" s="37"/>
      <c r="ANR62" s="37"/>
      <c r="ANS62" s="37"/>
      <c r="ANT62" s="37"/>
      <c r="ANU62" s="37"/>
      <c r="ANV62" s="37"/>
      <c r="ANW62" s="37"/>
      <c r="ANX62" s="37"/>
      <c r="ANY62" s="37"/>
      <c r="ANZ62" s="37"/>
      <c r="AOA62" s="37"/>
      <c r="AOB62" s="37"/>
      <c r="AOC62" s="37"/>
      <c r="AOD62" s="37"/>
      <c r="AOE62" s="37"/>
      <c r="AOF62" s="37"/>
      <c r="AOG62" s="37"/>
      <c r="AOH62" s="37"/>
      <c r="AOI62" s="37"/>
      <c r="AOJ62" s="37"/>
      <c r="AOK62" s="37"/>
      <c r="AOL62" s="37"/>
      <c r="AOM62" s="37"/>
      <c r="AON62" s="37"/>
      <c r="AOO62" s="37"/>
      <c r="AOP62" s="37"/>
      <c r="AOQ62" s="37"/>
      <c r="AOR62" s="37"/>
      <c r="AOS62" s="37"/>
      <c r="AOT62" s="37"/>
      <c r="AOU62" s="37"/>
      <c r="AOV62" s="37"/>
      <c r="AOW62" s="37"/>
      <c r="AOX62" s="37"/>
      <c r="AOY62" s="37"/>
      <c r="AOZ62" s="37"/>
      <c r="APA62" s="37"/>
      <c r="APB62" s="37"/>
      <c r="APC62" s="37"/>
      <c r="APD62" s="37"/>
      <c r="APE62" s="37"/>
      <c r="APF62" s="37"/>
      <c r="APG62" s="37"/>
      <c r="APH62" s="37"/>
      <c r="API62" s="37"/>
      <c r="APJ62" s="37"/>
      <c r="APK62" s="37"/>
      <c r="APL62" s="37"/>
      <c r="APM62" s="37"/>
      <c r="APN62" s="37"/>
      <c r="APO62" s="37"/>
      <c r="APP62" s="37"/>
      <c r="APQ62" s="37"/>
      <c r="APR62" s="37"/>
      <c r="APS62" s="37"/>
      <c r="APT62" s="37"/>
      <c r="APU62" s="37"/>
      <c r="APV62" s="37"/>
      <c r="APW62" s="37"/>
      <c r="APX62" s="37"/>
      <c r="APY62" s="37"/>
      <c r="APZ62" s="37"/>
      <c r="AQA62" s="37"/>
      <c r="AQB62" s="37"/>
      <c r="AQC62" s="37"/>
      <c r="AQD62" s="37"/>
      <c r="AQE62" s="37"/>
      <c r="AQF62" s="37"/>
      <c r="AQG62" s="37"/>
      <c r="AQH62" s="37"/>
      <c r="AQI62" s="37"/>
      <c r="AQJ62" s="37"/>
      <c r="AQK62" s="37"/>
      <c r="AQL62" s="37"/>
      <c r="AQM62" s="37"/>
      <c r="AQN62" s="37"/>
      <c r="AQO62" s="37"/>
      <c r="AQP62" s="37"/>
      <c r="AQQ62" s="37"/>
      <c r="AQR62" s="37"/>
      <c r="AQS62" s="37"/>
      <c r="AQT62" s="37"/>
      <c r="AQU62" s="37"/>
      <c r="AQV62" s="37"/>
      <c r="AQW62" s="37"/>
      <c r="AQX62" s="37"/>
      <c r="AQY62" s="37"/>
      <c r="AQZ62" s="37"/>
      <c r="ARA62" s="37"/>
      <c r="ARB62" s="37"/>
      <c r="ARC62" s="37"/>
      <c r="ARD62" s="37"/>
      <c r="ARE62" s="37"/>
      <c r="ARF62" s="37"/>
      <c r="ARG62" s="37"/>
      <c r="ARH62" s="37"/>
      <c r="ARI62" s="37"/>
      <c r="ARJ62" s="37"/>
      <c r="ARK62" s="37"/>
      <c r="ARL62" s="37"/>
      <c r="ARM62" s="37"/>
      <c r="ARN62" s="37"/>
      <c r="ARO62" s="37"/>
      <c r="ARP62" s="37"/>
      <c r="ARQ62" s="37"/>
      <c r="ARR62" s="37"/>
      <c r="ARS62" s="37"/>
      <c r="ART62" s="37"/>
      <c r="ARU62" s="37"/>
      <c r="ARV62" s="37"/>
      <c r="ARW62" s="37"/>
      <c r="ARX62" s="37"/>
      <c r="ARY62" s="37"/>
      <c r="ARZ62" s="37"/>
      <c r="ASA62" s="37"/>
      <c r="ASB62" s="37"/>
      <c r="ASC62" s="37"/>
      <c r="ASD62" s="37"/>
      <c r="ASE62" s="37"/>
      <c r="ASF62" s="37"/>
      <c r="ASG62" s="37"/>
      <c r="ASH62" s="37"/>
      <c r="ASI62" s="37"/>
      <c r="ASJ62" s="37"/>
      <c r="ASK62" s="37"/>
      <c r="ASL62" s="37"/>
      <c r="ASM62" s="37"/>
      <c r="ASN62" s="37"/>
      <c r="ASO62" s="37"/>
      <c r="ASP62" s="37"/>
      <c r="ASQ62" s="37"/>
      <c r="ASR62" s="37"/>
      <c r="ASS62" s="37"/>
      <c r="AST62" s="37"/>
      <c r="ASU62" s="37"/>
      <c r="ASV62" s="37"/>
      <c r="ASW62" s="37"/>
      <c r="ASX62" s="37"/>
      <c r="ASY62" s="37"/>
      <c r="ASZ62" s="37"/>
      <c r="ATA62" s="37"/>
      <c r="ATB62" s="37"/>
      <c r="ATC62" s="37"/>
      <c r="ATD62" s="37"/>
      <c r="ATE62" s="37"/>
      <c r="ATF62" s="37"/>
      <c r="ATG62" s="37"/>
      <c r="ATH62" s="37"/>
      <c r="ATI62" s="37"/>
      <c r="ATJ62" s="37"/>
      <c r="ATK62" s="37"/>
      <c r="ATL62" s="37"/>
      <c r="ATM62" s="37"/>
      <c r="ATN62" s="37"/>
      <c r="ATO62" s="37"/>
      <c r="ATP62" s="37"/>
      <c r="ATQ62" s="37"/>
      <c r="ATR62" s="37"/>
      <c r="ATS62" s="37"/>
      <c r="ATT62" s="37"/>
      <c r="ATU62" s="37"/>
      <c r="ATV62" s="37"/>
      <c r="ATW62" s="37"/>
      <c r="ATX62" s="37"/>
      <c r="ATY62" s="37"/>
      <c r="ATZ62" s="37"/>
      <c r="AUA62" s="37"/>
      <c r="AUB62" s="37"/>
      <c r="AUC62" s="37"/>
      <c r="AUD62" s="37"/>
      <c r="AUE62" s="37"/>
      <c r="AUF62" s="37"/>
      <c r="AUG62" s="37"/>
      <c r="AUH62" s="37"/>
      <c r="AUI62" s="37"/>
      <c r="AUJ62" s="37"/>
      <c r="AUK62" s="37"/>
      <c r="AUL62" s="37"/>
      <c r="AUM62" s="37"/>
      <c r="AUN62" s="37"/>
      <c r="AUO62" s="37"/>
      <c r="AUP62" s="37"/>
      <c r="AUQ62" s="37"/>
      <c r="AUR62" s="37"/>
      <c r="AUS62" s="37"/>
      <c r="AUT62" s="37"/>
      <c r="AUU62" s="37"/>
      <c r="AUV62" s="37"/>
      <c r="AUW62" s="37"/>
      <c r="AUX62" s="37"/>
      <c r="AUY62" s="37"/>
      <c r="AUZ62" s="37"/>
      <c r="AVA62" s="37"/>
      <c r="AVB62" s="37"/>
      <c r="AVC62" s="37"/>
      <c r="AVD62" s="37"/>
      <c r="AVE62" s="37"/>
      <c r="AVF62" s="37"/>
      <c r="AVG62" s="37"/>
      <c r="AVH62" s="37"/>
      <c r="AVI62" s="37"/>
      <c r="AVJ62" s="37"/>
      <c r="AVK62" s="37"/>
      <c r="AVL62" s="37"/>
      <c r="AVM62" s="37"/>
      <c r="AVN62" s="37"/>
      <c r="AVO62" s="37"/>
      <c r="AVP62" s="37"/>
      <c r="AVQ62" s="37"/>
      <c r="AVR62" s="37"/>
      <c r="AVS62" s="37"/>
      <c r="AVT62" s="37"/>
      <c r="AVU62" s="37"/>
      <c r="AVV62" s="37"/>
      <c r="AVW62" s="37"/>
      <c r="AVX62" s="37"/>
      <c r="AVY62" s="37"/>
      <c r="AVZ62" s="37"/>
      <c r="AWA62" s="37"/>
      <c r="AWB62" s="37"/>
      <c r="AWC62" s="37"/>
      <c r="AWD62" s="37"/>
      <c r="AWE62" s="37"/>
      <c r="AWF62" s="37"/>
      <c r="AWG62" s="37"/>
      <c r="AWH62" s="37"/>
      <c r="AWI62" s="37"/>
      <c r="AWJ62" s="37"/>
      <c r="AWK62" s="37"/>
      <c r="AWL62" s="37"/>
      <c r="AWM62" s="37"/>
      <c r="AWN62" s="37"/>
      <c r="AWO62" s="37"/>
      <c r="AWP62" s="37"/>
      <c r="AWQ62" s="37"/>
      <c r="AWR62" s="37"/>
      <c r="AWS62" s="37"/>
      <c r="AWT62" s="37"/>
      <c r="AWU62" s="37"/>
      <c r="AWV62" s="37"/>
      <c r="AWW62" s="37"/>
      <c r="AWX62" s="37"/>
      <c r="AWY62" s="37"/>
      <c r="AWZ62" s="37"/>
      <c r="AXA62" s="37"/>
      <c r="AXB62" s="37"/>
      <c r="AXC62" s="37"/>
      <c r="AXD62" s="37"/>
      <c r="AXE62" s="37"/>
      <c r="AXF62" s="37"/>
      <c r="AXG62" s="37"/>
      <c r="AXH62" s="37"/>
      <c r="AXI62" s="37"/>
      <c r="AXJ62" s="37"/>
      <c r="AXK62" s="37"/>
      <c r="AXL62" s="37"/>
      <c r="AXM62" s="37"/>
      <c r="AXN62" s="37"/>
    </row>
    <row r="63" spans="1:1314" s="15" customFormat="1" ht="13.8">
      <c r="A63" s="194"/>
      <c r="C63" s="42"/>
      <c r="D63" s="154"/>
      <c r="E63" s="159"/>
      <c r="F63" s="154"/>
      <c r="G63" s="154"/>
      <c r="H63" s="155">
        <f t="shared" si="45"/>
        <v>0</v>
      </c>
      <c r="I63" s="156"/>
      <c r="J63" s="155">
        <f t="shared" si="46"/>
        <v>0</v>
      </c>
      <c r="K63" s="161"/>
      <c r="L63" s="155">
        <f t="shared" si="47"/>
        <v>0</v>
      </c>
      <c r="M63" s="172"/>
      <c r="N63" s="162">
        <f t="shared" si="41"/>
        <v>0</v>
      </c>
      <c r="O63" s="158"/>
      <c r="P63" s="163"/>
      <c r="Q63" s="194"/>
      <c r="S63" s="37"/>
      <c r="T63" s="37"/>
      <c r="U63" s="37"/>
      <c r="V63" s="37"/>
      <c r="W63" s="37"/>
      <c r="X63" s="37"/>
      <c r="Y63" s="37"/>
      <c r="Z63" s="37"/>
      <c r="AA63" s="37"/>
      <c r="AB63" s="36">
        <f t="shared" si="42"/>
        <v>0</v>
      </c>
      <c r="AC63" s="35">
        <f t="shared" si="48"/>
        <v>0</v>
      </c>
      <c r="AD63" s="35">
        <f t="shared" si="49"/>
        <v>0</v>
      </c>
      <c r="AE63" s="35">
        <f t="shared" si="43"/>
        <v>0</v>
      </c>
      <c r="AF63" s="35">
        <f t="shared" si="50"/>
        <v>0</v>
      </c>
      <c r="AG63" s="35">
        <f>IF('Interactive Analysis Tool'!$C$27="X",0,'Session Reconciliation Summary'!H63*0.005)</f>
        <v>0</v>
      </c>
      <c r="AH63" s="35">
        <f t="shared" si="44"/>
        <v>0</v>
      </c>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c r="ID63" s="37"/>
      <c r="IE63" s="37"/>
      <c r="IF63" s="37"/>
      <c r="IG63" s="37"/>
      <c r="IH63" s="37"/>
      <c r="II63" s="37"/>
      <c r="IJ63" s="37"/>
      <c r="IK63" s="37"/>
      <c r="IL63" s="37"/>
      <c r="IM63" s="37"/>
      <c r="IN63" s="37"/>
      <c r="IO63" s="37"/>
      <c r="IP63" s="37"/>
      <c r="IQ63" s="37"/>
      <c r="IR63" s="37"/>
      <c r="IS63" s="37"/>
      <c r="IT63" s="37"/>
      <c r="IU63" s="37"/>
      <c r="IV63" s="37"/>
      <c r="IW63" s="37"/>
      <c r="IX63" s="37"/>
      <c r="IY63" s="37"/>
      <c r="IZ63" s="37"/>
      <c r="JA63" s="37"/>
      <c r="JB63" s="37"/>
      <c r="JC63" s="37"/>
      <c r="JD63" s="37"/>
      <c r="JE63" s="37"/>
      <c r="JF63" s="37"/>
      <c r="JG63" s="37"/>
      <c r="JH63" s="37"/>
      <c r="JI63" s="37"/>
      <c r="JJ63" s="37"/>
      <c r="JK63" s="37"/>
      <c r="JL63" s="37"/>
      <c r="JM63" s="37"/>
      <c r="JN63" s="37"/>
      <c r="JO63" s="37"/>
      <c r="JP63" s="37"/>
      <c r="JQ63" s="37"/>
      <c r="JR63" s="37"/>
      <c r="JS63" s="37"/>
      <c r="JT63" s="37"/>
      <c r="JU63" s="37"/>
      <c r="JV63" s="37"/>
      <c r="JW63" s="37"/>
      <c r="JX63" s="37"/>
      <c r="JY63" s="37"/>
      <c r="JZ63" s="37"/>
      <c r="KA63" s="37"/>
      <c r="KB63" s="37"/>
      <c r="KC63" s="37"/>
      <c r="KD63" s="37"/>
      <c r="KE63" s="37"/>
      <c r="KF63" s="37"/>
      <c r="KG63" s="37"/>
      <c r="KH63" s="37"/>
      <c r="KI63" s="37"/>
      <c r="KJ63" s="37"/>
      <c r="KK63" s="37"/>
      <c r="KL63" s="37"/>
      <c r="KM63" s="37"/>
      <c r="KN63" s="37"/>
      <c r="KO63" s="37"/>
      <c r="KP63" s="37"/>
      <c r="KQ63" s="37"/>
      <c r="KR63" s="37"/>
      <c r="KS63" s="37"/>
      <c r="KT63" s="37"/>
      <c r="KU63" s="37"/>
      <c r="KV63" s="37"/>
      <c r="KW63" s="37"/>
      <c r="KX63" s="37"/>
      <c r="KY63" s="37"/>
      <c r="KZ63" s="37"/>
      <c r="LA63" s="37"/>
      <c r="LB63" s="37"/>
      <c r="LC63" s="37"/>
      <c r="LD63" s="37"/>
      <c r="LE63" s="37"/>
      <c r="LF63" s="37"/>
      <c r="LG63" s="37"/>
      <c r="LH63" s="37"/>
      <c r="LI63" s="37"/>
      <c r="LJ63" s="37"/>
      <c r="LK63" s="37"/>
      <c r="LL63" s="37"/>
      <c r="LM63" s="37"/>
      <c r="LN63" s="37"/>
      <c r="LO63" s="37"/>
      <c r="LP63" s="37"/>
      <c r="LQ63" s="37"/>
      <c r="LR63" s="37"/>
      <c r="LS63" s="37"/>
      <c r="LT63" s="37"/>
      <c r="LU63" s="37"/>
      <c r="LV63" s="37"/>
      <c r="LW63" s="37"/>
      <c r="LX63" s="37"/>
      <c r="LY63" s="37"/>
      <c r="LZ63" s="37"/>
      <c r="MA63" s="37"/>
      <c r="MB63" s="37"/>
      <c r="MC63" s="37"/>
      <c r="MD63" s="37"/>
      <c r="ME63" s="37"/>
      <c r="MF63" s="37"/>
      <c r="MG63" s="37"/>
      <c r="MH63" s="37"/>
      <c r="MI63" s="37"/>
      <c r="MJ63" s="37"/>
      <c r="MK63" s="37"/>
      <c r="ML63" s="37"/>
      <c r="MM63" s="37"/>
      <c r="MN63" s="37"/>
      <c r="MO63" s="37"/>
      <c r="MP63" s="37"/>
      <c r="MQ63" s="37"/>
      <c r="MR63" s="37"/>
      <c r="MS63" s="37"/>
      <c r="MT63" s="37"/>
      <c r="MU63" s="37"/>
      <c r="MV63" s="37"/>
      <c r="MW63" s="37"/>
      <c r="MX63" s="37"/>
      <c r="MY63" s="37"/>
      <c r="MZ63" s="37"/>
      <c r="NA63" s="37"/>
      <c r="NB63" s="37"/>
      <c r="NC63" s="37"/>
      <c r="ND63" s="37"/>
      <c r="NE63" s="37"/>
      <c r="NF63" s="37"/>
      <c r="NG63" s="37"/>
      <c r="NH63" s="37"/>
      <c r="NI63" s="37"/>
      <c r="NJ63" s="37"/>
      <c r="NK63" s="37"/>
      <c r="NL63" s="37"/>
      <c r="NM63" s="37"/>
      <c r="NN63" s="37"/>
      <c r="NO63" s="37"/>
      <c r="NP63" s="37"/>
      <c r="NQ63" s="37"/>
      <c r="NR63" s="37"/>
      <c r="NS63" s="37"/>
      <c r="NT63" s="37"/>
      <c r="NU63" s="37"/>
      <c r="NV63" s="37"/>
      <c r="NW63" s="37"/>
      <c r="NX63" s="37"/>
      <c r="NY63" s="37"/>
      <c r="NZ63" s="37"/>
      <c r="OA63" s="37"/>
      <c r="OB63" s="37"/>
      <c r="OC63" s="37"/>
      <c r="OD63" s="37"/>
      <c r="OE63" s="37"/>
      <c r="OF63" s="37"/>
      <c r="OG63" s="37"/>
      <c r="OH63" s="37"/>
      <c r="OI63" s="37"/>
      <c r="OJ63" s="37"/>
      <c r="OK63" s="37"/>
      <c r="OL63" s="37"/>
      <c r="OM63" s="37"/>
      <c r="ON63" s="37"/>
      <c r="OO63" s="37"/>
      <c r="OP63" s="37"/>
      <c r="OQ63" s="37"/>
      <c r="OR63" s="37"/>
      <c r="OS63" s="37"/>
      <c r="OT63" s="37"/>
      <c r="OU63" s="37"/>
      <c r="OV63" s="37"/>
      <c r="OW63" s="37"/>
      <c r="OX63" s="37"/>
      <c r="OY63" s="37"/>
      <c r="OZ63" s="37"/>
      <c r="PA63" s="37"/>
      <c r="PB63" s="37"/>
      <c r="PC63" s="37"/>
      <c r="PD63" s="37"/>
      <c r="PE63" s="37"/>
      <c r="PF63" s="37"/>
      <c r="PG63" s="37"/>
      <c r="PH63" s="37"/>
      <c r="PI63" s="37"/>
      <c r="PJ63" s="37"/>
      <c r="PK63" s="37"/>
      <c r="PL63" s="37"/>
      <c r="PM63" s="37"/>
      <c r="PN63" s="37"/>
      <c r="PO63" s="37"/>
      <c r="PP63" s="37"/>
      <c r="PQ63" s="37"/>
      <c r="PR63" s="37"/>
      <c r="PS63" s="37"/>
      <c r="PT63" s="37"/>
      <c r="PU63" s="37"/>
      <c r="PV63" s="37"/>
      <c r="PW63" s="37"/>
      <c r="PX63" s="37"/>
      <c r="PY63" s="37"/>
      <c r="PZ63" s="37"/>
      <c r="QA63" s="37"/>
      <c r="QB63" s="37"/>
      <c r="QC63" s="37"/>
      <c r="QD63" s="37"/>
      <c r="QE63" s="37"/>
      <c r="QF63" s="37"/>
      <c r="QG63" s="37"/>
      <c r="QH63" s="37"/>
      <c r="QI63" s="37"/>
      <c r="QJ63" s="37"/>
      <c r="QK63" s="37"/>
      <c r="QL63" s="37"/>
      <c r="QM63" s="37"/>
      <c r="QN63" s="37"/>
      <c r="QO63" s="37"/>
      <c r="QP63" s="37"/>
      <c r="QQ63" s="37"/>
      <c r="QR63" s="37"/>
      <c r="QS63" s="37"/>
      <c r="QT63" s="37"/>
      <c r="QU63" s="37"/>
      <c r="QV63" s="37"/>
      <c r="QW63" s="37"/>
      <c r="QX63" s="37"/>
      <c r="QY63" s="37"/>
      <c r="QZ63" s="37"/>
      <c r="RA63" s="37"/>
      <c r="RB63" s="37"/>
      <c r="RC63" s="37"/>
      <c r="RD63" s="37"/>
      <c r="RE63" s="37"/>
      <c r="RF63" s="37"/>
      <c r="RG63" s="37"/>
      <c r="RH63" s="37"/>
      <c r="RI63" s="37"/>
      <c r="RJ63" s="37"/>
      <c r="RK63" s="37"/>
      <c r="RL63" s="37"/>
      <c r="RM63" s="37"/>
      <c r="RN63" s="37"/>
      <c r="RO63" s="37"/>
      <c r="RP63" s="37"/>
      <c r="RQ63" s="37"/>
      <c r="RR63" s="37"/>
      <c r="RS63" s="37"/>
      <c r="RT63" s="37"/>
      <c r="RU63" s="37"/>
      <c r="RV63" s="37"/>
      <c r="RW63" s="37"/>
      <c r="RX63" s="37"/>
      <c r="RY63" s="37"/>
      <c r="RZ63" s="37"/>
      <c r="SA63" s="37"/>
      <c r="SB63" s="37"/>
      <c r="SC63" s="37"/>
      <c r="SD63" s="37"/>
      <c r="SE63" s="37"/>
      <c r="SF63" s="37"/>
      <c r="SG63" s="37"/>
      <c r="SH63" s="37"/>
      <c r="SI63" s="37"/>
      <c r="SJ63" s="37"/>
      <c r="SK63" s="37"/>
      <c r="SL63" s="37"/>
      <c r="SM63" s="37"/>
      <c r="SN63" s="37"/>
      <c r="SO63" s="37"/>
      <c r="SP63" s="37"/>
      <c r="SQ63" s="37"/>
      <c r="SR63" s="37"/>
      <c r="SS63" s="37"/>
      <c r="ST63" s="37"/>
      <c r="SU63" s="37"/>
      <c r="SV63" s="37"/>
      <c r="SW63" s="37"/>
      <c r="SX63" s="37"/>
      <c r="SY63" s="37"/>
      <c r="SZ63" s="37"/>
      <c r="TA63" s="37"/>
      <c r="TB63" s="37"/>
      <c r="TC63" s="37"/>
      <c r="TD63" s="37"/>
      <c r="TE63" s="37"/>
      <c r="TF63" s="37"/>
      <c r="TG63" s="37"/>
      <c r="TH63" s="37"/>
      <c r="TI63" s="37"/>
      <c r="TJ63" s="37"/>
      <c r="TK63" s="37"/>
      <c r="TL63" s="37"/>
      <c r="TM63" s="37"/>
      <c r="TN63" s="37"/>
      <c r="TO63" s="37"/>
      <c r="TP63" s="37"/>
      <c r="TQ63" s="37"/>
      <c r="TR63" s="37"/>
      <c r="TS63" s="37"/>
      <c r="TT63" s="37"/>
      <c r="TU63" s="37"/>
      <c r="TV63" s="37"/>
      <c r="TW63" s="37"/>
      <c r="TX63" s="37"/>
      <c r="TY63" s="37"/>
      <c r="TZ63" s="37"/>
      <c r="UA63" s="37"/>
      <c r="UB63" s="37"/>
      <c r="UC63" s="37"/>
      <c r="UD63" s="37"/>
      <c r="UE63" s="37"/>
      <c r="UF63" s="37"/>
      <c r="UG63" s="37"/>
      <c r="UH63" s="37"/>
      <c r="UI63" s="37"/>
      <c r="UJ63" s="37"/>
      <c r="UK63" s="37"/>
      <c r="UL63" s="37"/>
      <c r="UM63" s="37"/>
      <c r="UN63" s="37"/>
      <c r="UO63" s="37"/>
      <c r="UP63" s="37"/>
      <c r="UQ63" s="37"/>
      <c r="UR63" s="37"/>
      <c r="US63" s="37"/>
      <c r="UT63" s="37"/>
      <c r="UU63" s="37"/>
      <c r="UV63" s="37"/>
      <c r="UW63" s="37"/>
      <c r="UX63" s="37"/>
      <c r="UY63" s="37"/>
      <c r="UZ63" s="37"/>
      <c r="VA63" s="37"/>
      <c r="VB63" s="37"/>
      <c r="VC63" s="37"/>
      <c r="VD63" s="37"/>
      <c r="VE63" s="37"/>
      <c r="VF63" s="37"/>
      <c r="VG63" s="37"/>
      <c r="VH63" s="37"/>
      <c r="VI63" s="37"/>
      <c r="VJ63" s="37"/>
      <c r="VK63" s="37"/>
      <c r="VL63" s="37"/>
      <c r="VM63" s="37"/>
      <c r="VN63" s="37"/>
      <c r="VO63" s="37"/>
      <c r="VP63" s="37"/>
      <c r="VQ63" s="37"/>
      <c r="VR63" s="37"/>
      <c r="VS63" s="37"/>
      <c r="VT63" s="37"/>
      <c r="VU63" s="37"/>
      <c r="VV63" s="37"/>
      <c r="VW63" s="37"/>
      <c r="VX63" s="37"/>
      <c r="VY63" s="37"/>
      <c r="VZ63" s="37"/>
      <c r="WA63" s="37"/>
      <c r="WB63" s="37"/>
      <c r="WC63" s="37"/>
      <c r="WD63" s="37"/>
      <c r="WE63" s="37"/>
      <c r="WF63" s="37"/>
      <c r="WG63" s="37"/>
      <c r="WH63" s="37"/>
      <c r="WI63" s="37"/>
      <c r="WJ63" s="37"/>
      <c r="WK63" s="37"/>
      <c r="WL63" s="37"/>
      <c r="WM63" s="37"/>
      <c r="WN63" s="37"/>
      <c r="WO63" s="37"/>
      <c r="WP63" s="37"/>
      <c r="WQ63" s="37"/>
      <c r="WR63" s="37"/>
      <c r="WS63" s="37"/>
      <c r="WT63" s="37"/>
      <c r="WU63" s="37"/>
      <c r="WV63" s="37"/>
      <c r="WW63" s="37"/>
      <c r="WX63" s="37"/>
      <c r="WY63" s="37"/>
      <c r="WZ63" s="37"/>
      <c r="XA63" s="37"/>
      <c r="XB63" s="37"/>
      <c r="XC63" s="37"/>
      <c r="XD63" s="37"/>
      <c r="XE63" s="37"/>
      <c r="XF63" s="37"/>
      <c r="XG63" s="37"/>
      <c r="XH63" s="37"/>
      <c r="XI63" s="37"/>
      <c r="XJ63" s="37"/>
      <c r="XK63" s="37"/>
      <c r="XL63" s="37"/>
      <c r="XM63" s="37"/>
      <c r="XN63" s="37"/>
      <c r="XO63" s="37"/>
      <c r="XP63" s="37"/>
      <c r="XQ63" s="37"/>
      <c r="XR63" s="37"/>
      <c r="XS63" s="37"/>
      <c r="XT63" s="37"/>
      <c r="XU63" s="37"/>
      <c r="XV63" s="37"/>
      <c r="XW63" s="37"/>
      <c r="XX63" s="37"/>
      <c r="XY63" s="37"/>
      <c r="XZ63" s="37"/>
      <c r="YA63" s="37"/>
      <c r="YB63" s="37"/>
      <c r="YC63" s="37"/>
      <c r="YD63" s="37"/>
      <c r="YE63" s="37"/>
      <c r="YF63" s="37"/>
      <c r="YG63" s="37"/>
      <c r="YH63" s="37"/>
      <c r="YI63" s="37"/>
      <c r="YJ63" s="37"/>
      <c r="YK63" s="37"/>
      <c r="YL63" s="37"/>
      <c r="YM63" s="37"/>
      <c r="YN63" s="37"/>
      <c r="YO63" s="37"/>
      <c r="YP63" s="37"/>
      <c r="YQ63" s="37"/>
      <c r="YR63" s="37"/>
      <c r="YS63" s="37"/>
      <c r="YT63" s="37"/>
      <c r="YU63" s="37"/>
      <c r="YV63" s="37"/>
      <c r="YW63" s="37"/>
      <c r="YX63" s="37"/>
      <c r="YY63" s="37"/>
      <c r="YZ63" s="37"/>
      <c r="ZA63" s="37"/>
      <c r="ZB63" s="37"/>
      <c r="ZC63" s="37"/>
      <c r="ZD63" s="37"/>
      <c r="ZE63" s="37"/>
      <c r="ZF63" s="37"/>
      <c r="ZG63" s="37"/>
      <c r="ZH63" s="37"/>
      <c r="ZI63" s="37"/>
      <c r="ZJ63" s="37"/>
      <c r="ZK63" s="37"/>
      <c r="ZL63" s="37"/>
      <c r="ZM63" s="37"/>
      <c r="ZN63" s="37"/>
      <c r="ZO63" s="37"/>
      <c r="ZP63" s="37"/>
      <c r="ZQ63" s="37"/>
      <c r="ZR63" s="37"/>
      <c r="ZS63" s="37"/>
      <c r="ZT63" s="37"/>
      <c r="ZU63" s="37"/>
      <c r="ZV63" s="37"/>
      <c r="ZW63" s="37"/>
      <c r="ZX63" s="37"/>
      <c r="ZY63" s="37"/>
      <c r="ZZ63" s="37"/>
      <c r="AAA63" s="37"/>
      <c r="AAB63" s="37"/>
      <c r="AAC63" s="37"/>
      <c r="AAD63" s="37"/>
      <c r="AAE63" s="37"/>
      <c r="AAF63" s="37"/>
      <c r="AAG63" s="37"/>
      <c r="AAH63" s="37"/>
      <c r="AAI63" s="37"/>
      <c r="AAJ63" s="37"/>
      <c r="AAK63" s="37"/>
      <c r="AAL63" s="37"/>
      <c r="AAM63" s="37"/>
      <c r="AAN63" s="37"/>
      <c r="AAO63" s="37"/>
      <c r="AAP63" s="37"/>
      <c r="AAQ63" s="37"/>
      <c r="AAR63" s="37"/>
      <c r="AAS63" s="37"/>
      <c r="AAT63" s="37"/>
      <c r="AAU63" s="37"/>
      <c r="AAV63" s="37"/>
      <c r="AAW63" s="37"/>
      <c r="AAX63" s="37"/>
      <c r="AAY63" s="37"/>
      <c r="AAZ63" s="37"/>
      <c r="ABA63" s="37"/>
      <c r="ABB63" s="37"/>
      <c r="ABC63" s="37"/>
      <c r="ABD63" s="37"/>
      <c r="ABE63" s="37"/>
      <c r="ABF63" s="37"/>
      <c r="ABG63" s="37"/>
      <c r="ABH63" s="37"/>
      <c r="ABI63" s="37"/>
      <c r="ABJ63" s="37"/>
      <c r="ABK63" s="37"/>
      <c r="ABL63" s="37"/>
      <c r="ABM63" s="37"/>
      <c r="ABN63" s="37"/>
      <c r="ABO63" s="37"/>
      <c r="ABP63" s="37"/>
      <c r="ABQ63" s="37"/>
      <c r="ABR63" s="37"/>
      <c r="ABS63" s="37"/>
      <c r="ABT63" s="37"/>
      <c r="ABU63" s="37"/>
      <c r="ABV63" s="37"/>
      <c r="ABW63" s="37"/>
      <c r="ABX63" s="37"/>
      <c r="ABY63" s="37"/>
      <c r="ABZ63" s="37"/>
      <c r="ACA63" s="37"/>
      <c r="ACB63" s="37"/>
      <c r="ACC63" s="37"/>
      <c r="ACD63" s="37"/>
      <c r="ACE63" s="37"/>
      <c r="ACF63" s="37"/>
      <c r="ACG63" s="37"/>
      <c r="ACH63" s="37"/>
      <c r="ACI63" s="37"/>
      <c r="ACJ63" s="37"/>
      <c r="ACK63" s="37"/>
      <c r="ACL63" s="37"/>
      <c r="ACM63" s="37"/>
      <c r="ACN63" s="37"/>
      <c r="ACO63" s="37"/>
      <c r="ACP63" s="37"/>
      <c r="ACQ63" s="37"/>
      <c r="ACR63" s="37"/>
      <c r="ACS63" s="37"/>
      <c r="ACT63" s="37"/>
      <c r="ACU63" s="37"/>
      <c r="ACV63" s="37"/>
      <c r="ACW63" s="37"/>
      <c r="ACX63" s="37"/>
      <c r="ACY63" s="37"/>
      <c r="ACZ63" s="37"/>
      <c r="ADA63" s="37"/>
      <c r="ADB63" s="37"/>
      <c r="ADC63" s="37"/>
      <c r="ADD63" s="37"/>
      <c r="ADE63" s="37"/>
      <c r="ADF63" s="37"/>
      <c r="ADG63" s="37"/>
      <c r="ADH63" s="37"/>
      <c r="ADI63" s="37"/>
      <c r="ADJ63" s="37"/>
      <c r="ADK63" s="37"/>
      <c r="ADL63" s="37"/>
      <c r="ADM63" s="37"/>
      <c r="ADN63" s="37"/>
      <c r="ADO63" s="37"/>
      <c r="ADP63" s="37"/>
      <c r="ADQ63" s="37"/>
      <c r="ADR63" s="37"/>
      <c r="ADS63" s="37"/>
      <c r="ADT63" s="37"/>
      <c r="ADU63" s="37"/>
      <c r="ADV63" s="37"/>
      <c r="ADW63" s="37"/>
      <c r="ADX63" s="37"/>
      <c r="ADY63" s="37"/>
      <c r="ADZ63" s="37"/>
      <c r="AEA63" s="37"/>
      <c r="AEB63" s="37"/>
      <c r="AEC63" s="37"/>
      <c r="AED63" s="37"/>
      <c r="AEE63" s="37"/>
      <c r="AEF63" s="37"/>
      <c r="AEG63" s="37"/>
      <c r="AEH63" s="37"/>
      <c r="AEI63" s="37"/>
      <c r="AEJ63" s="37"/>
      <c r="AEK63" s="37"/>
      <c r="AEL63" s="37"/>
      <c r="AEM63" s="37"/>
      <c r="AEN63" s="37"/>
      <c r="AEO63" s="37"/>
      <c r="AEP63" s="37"/>
      <c r="AEQ63" s="37"/>
      <c r="AER63" s="37"/>
      <c r="AES63" s="37"/>
      <c r="AET63" s="37"/>
      <c r="AEU63" s="37"/>
      <c r="AEV63" s="37"/>
      <c r="AEW63" s="37"/>
      <c r="AEX63" s="37"/>
      <c r="AEY63" s="37"/>
      <c r="AEZ63" s="37"/>
      <c r="AFA63" s="37"/>
      <c r="AFB63" s="37"/>
      <c r="AFC63" s="37"/>
      <c r="AFD63" s="37"/>
      <c r="AFE63" s="37"/>
      <c r="AFF63" s="37"/>
      <c r="AFG63" s="37"/>
      <c r="AFH63" s="37"/>
      <c r="AFI63" s="37"/>
      <c r="AFJ63" s="37"/>
      <c r="AFK63" s="37"/>
      <c r="AFL63" s="37"/>
      <c r="AFM63" s="37"/>
      <c r="AFN63" s="37"/>
      <c r="AFO63" s="37"/>
      <c r="AFP63" s="37"/>
      <c r="AFQ63" s="37"/>
      <c r="AFR63" s="37"/>
      <c r="AFS63" s="37"/>
      <c r="AFT63" s="37"/>
      <c r="AFU63" s="37"/>
      <c r="AFV63" s="37"/>
      <c r="AFW63" s="37"/>
      <c r="AFX63" s="37"/>
      <c r="AFY63" s="37"/>
      <c r="AFZ63" s="37"/>
      <c r="AGA63" s="37"/>
      <c r="AGB63" s="37"/>
      <c r="AGC63" s="37"/>
      <c r="AGD63" s="37"/>
      <c r="AGE63" s="37"/>
      <c r="AGF63" s="37"/>
      <c r="AGG63" s="37"/>
      <c r="AGH63" s="37"/>
      <c r="AGI63" s="37"/>
      <c r="AGJ63" s="37"/>
      <c r="AGK63" s="37"/>
      <c r="AGL63" s="37"/>
      <c r="AGM63" s="37"/>
      <c r="AGN63" s="37"/>
      <c r="AGO63" s="37"/>
      <c r="AGP63" s="37"/>
      <c r="AGQ63" s="37"/>
      <c r="AGR63" s="37"/>
      <c r="AGS63" s="37"/>
      <c r="AGT63" s="37"/>
      <c r="AGU63" s="37"/>
      <c r="AGV63" s="37"/>
      <c r="AGW63" s="37"/>
      <c r="AGX63" s="37"/>
      <c r="AGY63" s="37"/>
      <c r="AGZ63" s="37"/>
      <c r="AHA63" s="37"/>
      <c r="AHB63" s="37"/>
      <c r="AHC63" s="37"/>
      <c r="AHD63" s="37"/>
      <c r="AHE63" s="37"/>
      <c r="AHF63" s="37"/>
      <c r="AHG63" s="37"/>
      <c r="AHH63" s="37"/>
      <c r="AHI63" s="37"/>
      <c r="AHJ63" s="37"/>
      <c r="AHK63" s="37"/>
      <c r="AHL63" s="37"/>
      <c r="AHM63" s="37"/>
      <c r="AHN63" s="37"/>
      <c r="AHO63" s="37"/>
      <c r="AHP63" s="37"/>
      <c r="AHQ63" s="37"/>
      <c r="AHR63" s="37"/>
      <c r="AHS63" s="37"/>
      <c r="AHT63" s="37"/>
      <c r="AHU63" s="37"/>
      <c r="AHV63" s="37"/>
      <c r="AHW63" s="37"/>
      <c r="AHX63" s="37"/>
      <c r="AHY63" s="37"/>
      <c r="AHZ63" s="37"/>
      <c r="AIA63" s="37"/>
      <c r="AIB63" s="37"/>
      <c r="AIC63" s="37"/>
      <c r="AID63" s="37"/>
      <c r="AIE63" s="37"/>
      <c r="AIF63" s="37"/>
      <c r="AIG63" s="37"/>
      <c r="AIH63" s="37"/>
      <c r="AII63" s="37"/>
      <c r="AIJ63" s="37"/>
      <c r="AIK63" s="37"/>
      <c r="AIL63" s="37"/>
      <c r="AIM63" s="37"/>
      <c r="AIN63" s="37"/>
      <c r="AIO63" s="37"/>
      <c r="AIP63" s="37"/>
      <c r="AIQ63" s="37"/>
      <c r="AIR63" s="37"/>
      <c r="AIS63" s="37"/>
      <c r="AIT63" s="37"/>
      <c r="AIU63" s="37"/>
      <c r="AIV63" s="37"/>
      <c r="AIW63" s="37"/>
      <c r="AIX63" s="37"/>
      <c r="AIY63" s="37"/>
      <c r="AIZ63" s="37"/>
      <c r="AJA63" s="37"/>
      <c r="AJB63" s="37"/>
      <c r="AJC63" s="37"/>
      <c r="AJD63" s="37"/>
      <c r="AJE63" s="37"/>
      <c r="AJF63" s="37"/>
      <c r="AJG63" s="37"/>
      <c r="AJH63" s="37"/>
      <c r="AJI63" s="37"/>
      <c r="AJJ63" s="37"/>
      <c r="AJK63" s="37"/>
      <c r="AJL63" s="37"/>
      <c r="AJM63" s="37"/>
      <c r="AJN63" s="37"/>
      <c r="AJO63" s="37"/>
      <c r="AJP63" s="37"/>
      <c r="AJQ63" s="37"/>
      <c r="AJR63" s="37"/>
      <c r="AJS63" s="37"/>
      <c r="AJT63" s="37"/>
      <c r="AJU63" s="37"/>
      <c r="AJV63" s="37"/>
      <c r="AJW63" s="37"/>
      <c r="AJX63" s="37"/>
      <c r="AJY63" s="37"/>
      <c r="AJZ63" s="37"/>
      <c r="AKA63" s="37"/>
      <c r="AKB63" s="37"/>
      <c r="AKC63" s="37"/>
      <c r="AKD63" s="37"/>
      <c r="AKE63" s="37"/>
      <c r="AKF63" s="37"/>
      <c r="AKG63" s="37"/>
      <c r="AKH63" s="37"/>
      <c r="AKI63" s="37"/>
      <c r="AKJ63" s="37"/>
      <c r="AKK63" s="37"/>
      <c r="AKL63" s="37"/>
      <c r="AKM63" s="37"/>
      <c r="AKN63" s="37"/>
      <c r="AKO63" s="37"/>
      <c r="AKP63" s="37"/>
      <c r="AKQ63" s="37"/>
      <c r="AKR63" s="37"/>
      <c r="AKS63" s="37"/>
      <c r="AKT63" s="37"/>
      <c r="AKU63" s="37"/>
      <c r="AKV63" s="37"/>
      <c r="AKW63" s="37"/>
      <c r="AKX63" s="37"/>
      <c r="AKY63" s="37"/>
      <c r="AKZ63" s="37"/>
      <c r="ALA63" s="37"/>
      <c r="ALB63" s="37"/>
      <c r="ALC63" s="37"/>
      <c r="ALD63" s="37"/>
      <c r="ALE63" s="37"/>
      <c r="ALF63" s="37"/>
      <c r="ALG63" s="37"/>
      <c r="ALH63" s="37"/>
      <c r="ALI63" s="37"/>
      <c r="ALJ63" s="37"/>
      <c r="ALK63" s="37"/>
      <c r="ALL63" s="37"/>
      <c r="ALM63" s="37"/>
      <c r="ALN63" s="37"/>
      <c r="ALO63" s="37"/>
      <c r="ALP63" s="37"/>
      <c r="ALQ63" s="37"/>
      <c r="ALR63" s="37"/>
      <c r="ALS63" s="37"/>
      <c r="ALT63" s="37"/>
      <c r="ALU63" s="37"/>
      <c r="ALV63" s="37"/>
      <c r="ALW63" s="37"/>
      <c r="ALX63" s="37"/>
      <c r="ALY63" s="37"/>
      <c r="ALZ63" s="37"/>
      <c r="AMA63" s="37"/>
      <c r="AMB63" s="37"/>
      <c r="AMC63" s="37"/>
      <c r="AMD63" s="37"/>
      <c r="AME63" s="37"/>
      <c r="AMF63" s="37"/>
      <c r="AMG63" s="37"/>
      <c r="AMH63" s="37"/>
      <c r="AMI63" s="37"/>
      <c r="AMJ63" s="37"/>
      <c r="AMK63" s="37"/>
      <c r="AML63" s="37"/>
      <c r="AMM63" s="37"/>
      <c r="AMN63" s="37"/>
      <c r="AMO63" s="37"/>
      <c r="AMP63" s="37"/>
      <c r="AMQ63" s="37"/>
      <c r="AMR63" s="37"/>
      <c r="AMS63" s="37"/>
      <c r="AMT63" s="37"/>
      <c r="AMU63" s="37"/>
      <c r="AMV63" s="37"/>
      <c r="AMW63" s="37"/>
      <c r="AMX63" s="37"/>
      <c r="AMY63" s="37"/>
      <c r="AMZ63" s="37"/>
      <c r="ANA63" s="37"/>
      <c r="ANB63" s="37"/>
      <c r="ANC63" s="37"/>
      <c r="AND63" s="37"/>
      <c r="ANE63" s="37"/>
      <c r="ANF63" s="37"/>
      <c r="ANG63" s="37"/>
      <c r="ANH63" s="37"/>
      <c r="ANI63" s="37"/>
      <c r="ANJ63" s="37"/>
      <c r="ANK63" s="37"/>
      <c r="ANL63" s="37"/>
      <c r="ANM63" s="37"/>
      <c r="ANN63" s="37"/>
      <c r="ANO63" s="37"/>
      <c r="ANP63" s="37"/>
      <c r="ANQ63" s="37"/>
      <c r="ANR63" s="37"/>
      <c r="ANS63" s="37"/>
      <c r="ANT63" s="37"/>
      <c r="ANU63" s="37"/>
      <c r="ANV63" s="37"/>
      <c r="ANW63" s="37"/>
      <c r="ANX63" s="37"/>
      <c r="ANY63" s="37"/>
      <c r="ANZ63" s="37"/>
      <c r="AOA63" s="37"/>
      <c r="AOB63" s="37"/>
      <c r="AOC63" s="37"/>
      <c r="AOD63" s="37"/>
      <c r="AOE63" s="37"/>
      <c r="AOF63" s="37"/>
      <c r="AOG63" s="37"/>
      <c r="AOH63" s="37"/>
      <c r="AOI63" s="37"/>
      <c r="AOJ63" s="37"/>
      <c r="AOK63" s="37"/>
      <c r="AOL63" s="37"/>
      <c r="AOM63" s="37"/>
      <c r="AON63" s="37"/>
      <c r="AOO63" s="37"/>
      <c r="AOP63" s="37"/>
      <c r="AOQ63" s="37"/>
      <c r="AOR63" s="37"/>
      <c r="AOS63" s="37"/>
      <c r="AOT63" s="37"/>
      <c r="AOU63" s="37"/>
      <c r="AOV63" s="37"/>
      <c r="AOW63" s="37"/>
      <c r="AOX63" s="37"/>
      <c r="AOY63" s="37"/>
      <c r="AOZ63" s="37"/>
      <c r="APA63" s="37"/>
      <c r="APB63" s="37"/>
      <c r="APC63" s="37"/>
      <c r="APD63" s="37"/>
      <c r="APE63" s="37"/>
      <c r="APF63" s="37"/>
      <c r="APG63" s="37"/>
      <c r="APH63" s="37"/>
      <c r="API63" s="37"/>
      <c r="APJ63" s="37"/>
      <c r="APK63" s="37"/>
      <c r="APL63" s="37"/>
      <c r="APM63" s="37"/>
      <c r="APN63" s="37"/>
      <c r="APO63" s="37"/>
      <c r="APP63" s="37"/>
      <c r="APQ63" s="37"/>
      <c r="APR63" s="37"/>
      <c r="APS63" s="37"/>
      <c r="APT63" s="37"/>
      <c r="APU63" s="37"/>
      <c r="APV63" s="37"/>
      <c r="APW63" s="37"/>
      <c r="APX63" s="37"/>
      <c r="APY63" s="37"/>
      <c r="APZ63" s="37"/>
      <c r="AQA63" s="37"/>
      <c r="AQB63" s="37"/>
      <c r="AQC63" s="37"/>
      <c r="AQD63" s="37"/>
      <c r="AQE63" s="37"/>
      <c r="AQF63" s="37"/>
      <c r="AQG63" s="37"/>
      <c r="AQH63" s="37"/>
      <c r="AQI63" s="37"/>
      <c r="AQJ63" s="37"/>
      <c r="AQK63" s="37"/>
      <c r="AQL63" s="37"/>
      <c r="AQM63" s="37"/>
      <c r="AQN63" s="37"/>
      <c r="AQO63" s="37"/>
      <c r="AQP63" s="37"/>
      <c r="AQQ63" s="37"/>
      <c r="AQR63" s="37"/>
      <c r="AQS63" s="37"/>
      <c r="AQT63" s="37"/>
      <c r="AQU63" s="37"/>
      <c r="AQV63" s="37"/>
      <c r="AQW63" s="37"/>
      <c r="AQX63" s="37"/>
      <c r="AQY63" s="37"/>
      <c r="AQZ63" s="37"/>
      <c r="ARA63" s="37"/>
      <c r="ARB63" s="37"/>
      <c r="ARC63" s="37"/>
      <c r="ARD63" s="37"/>
      <c r="ARE63" s="37"/>
      <c r="ARF63" s="37"/>
      <c r="ARG63" s="37"/>
      <c r="ARH63" s="37"/>
      <c r="ARI63" s="37"/>
      <c r="ARJ63" s="37"/>
      <c r="ARK63" s="37"/>
      <c r="ARL63" s="37"/>
      <c r="ARM63" s="37"/>
      <c r="ARN63" s="37"/>
      <c r="ARO63" s="37"/>
      <c r="ARP63" s="37"/>
      <c r="ARQ63" s="37"/>
      <c r="ARR63" s="37"/>
      <c r="ARS63" s="37"/>
      <c r="ART63" s="37"/>
      <c r="ARU63" s="37"/>
      <c r="ARV63" s="37"/>
      <c r="ARW63" s="37"/>
      <c r="ARX63" s="37"/>
      <c r="ARY63" s="37"/>
      <c r="ARZ63" s="37"/>
      <c r="ASA63" s="37"/>
      <c r="ASB63" s="37"/>
      <c r="ASC63" s="37"/>
      <c r="ASD63" s="37"/>
      <c r="ASE63" s="37"/>
      <c r="ASF63" s="37"/>
      <c r="ASG63" s="37"/>
      <c r="ASH63" s="37"/>
      <c r="ASI63" s="37"/>
      <c r="ASJ63" s="37"/>
      <c r="ASK63" s="37"/>
      <c r="ASL63" s="37"/>
      <c r="ASM63" s="37"/>
      <c r="ASN63" s="37"/>
      <c r="ASO63" s="37"/>
      <c r="ASP63" s="37"/>
      <c r="ASQ63" s="37"/>
      <c r="ASR63" s="37"/>
      <c r="ASS63" s="37"/>
      <c r="AST63" s="37"/>
      <c r="ASU63" s="37"/>
      <c r="ASV63" s="37"/>
      <c r="ASW63" s="37"/>
      <c r="ASX63" s="37"/>
      <c r="ASY63" s="37"/>
      <c r="ASZ63" s="37"/>
      <c r="ATA63" s="37"/>
      <c r="ATB63" s="37"/>
      <c r="ATC63" s="37"/>
      <c r="ATD63" s="37"/>
      <c r="ATE63" s="37"/>
      <c r="ATF63" s="37"/>
      <c r="ATG63" s="37"/>
      <c r="ATH63" s="37"/>
      <c r="ATI63" s="37"/>
      <c r="ATJ63" s="37"/>
      <c r="ATK63" s="37"/>
      <c r="ATL63" s="37"/>
      <c r="ATM63" s="37"/>
      <c r="ATN63" s="37"/>
      <c r="ATO63" s="37"/>
      <c r="ATP63" s="37"/>
      <c r="ATQ63" s="37"/>
      <c r="ATR63" s="37"/>
      <c r="ATS63" s="37"/>
      <c r="ATT63" s="37"/>
      <c r="ATU63" s="37"/>
      <c r="ATV63" s="37"/>
      <c r="ATW63" s="37"/>
      <c r="ATX63" s="37"/>
      <c r="ATY63" s="37"/>
      <c r="ATZ63" s="37"/>
      <c r="AUA63" s="37"/>
      <c r="AUB63" s="37"/>
      <c r="AUC63" s="37"/>
      <c r="AUD63" s="37"/>
      <c r="AUE63" s="37"/>
      <c r="AUF63" s="37"/>
      <c r="AUG63" s="37"/>
      <c r="AUH63" s="37"/>
      <c r="AUI63" s="37"/>
      <c r="AUJ63" s="37"/>
      <c r="AUK63" s="37"/>
      <c r="AUL63" s="37"/>
      <c r="AUM63" s="37"/>
      <c r="AUN63" s="37"/>
      <c r="AUO63" s="37"/>
      <c r="AUP63" s="37"/>
      <c r="AUQ63" s="37"/>
      <c r="AUR63" s="37"/>
      <c r="AUS63" s="37"/>
      <c r="AUT63" s="37"/>
      <c r="AUU63" s="37"/>
      <c r="AUV63" s="37"/>
      <c r="AUW63" s="37"/>
      <c r="AUX63" s="37"/>
      <c r="AUY63" s="37"/>
      <c r="AUZ63" s="37"/>
      <c r="AVA63" s="37"/>
      <c r="AVB63" s="37"/>
      <c r="AVC63" s="37"/>
      <c r="AVD63" s="37"/>
      <c r="AVE63" s="37"/>
      <c r="AVF63" s="37"/>
      <c r="AVG63" s="37"/>
      <c r="AVH63" s="37"/>
      <c r="AVI63" s="37"/>
      <c r="AVJ63" s="37"/>
      <c r="AVK63" s="37"/>
      <c r="AVL63" s="37"/>
      <c r="AVM63" s="37"/>
      <c r="AVN63" s="37"/>
      <c r="AVO63" s="37"/>
      <c r="AVP63" s="37"/>
      <c r="AVQ63" s="37"/>
      <c r="AVR63" s="37"/>
      <c r="AVS63" s="37"/>
      <c r="AVT63" s="37"/>
      <c r="AVU63" s="37"/>
      <c r="AVV63" s="37"/>
      <c r="AVW63" s="37"/>
      <c r="AVX63" s="37"/>
      <c r="AVY63" s="37"/>
      <c r="AVZ63" s="37"/>
      <c r="AWA63" s="37"/>
      <c r="AWB63" s="37"/>
      <c r="AWC63" s="37"/>
      <c r="AWD63" s="37"/>
      <c r="AWE63" s="37"/>
      <c r="AWF63" s="37"/>
      <c r="AWG63" s="37"/>
      <c r="AWH63" s="37"/>
      <c r="AWI63" s="37"/>
      <c r="AWJ63" s="37"/>
      <c r="AWK63" s="37"/>
      <c r="AWL63" s="37"/>
      <c r="AWM63" s="37"/>
      <c r="AWN63" s="37"/>
      <c r="AWO63" s="37"/>
      <c r="AWP63" s="37"/>
      <c r="AWQ63" s="37"/>
      <c r="AWR63" s="37"/>
      <c r="AWS63" s="37"/>
      <c r="AWT63" s="37"/>
      <c r="AWU63" s="37"/>
      <c r="AWV63" s="37"/>
      <c r="AWW63" s="37"/>
      <c r="AWX63" s="37"/>
      <c r="AWY63" s="37"/>
      <c r="AWZ63" s="37"/>
      <c r="AXA63" s="37"/>
      <c r="AXB63" s="37"/>
      <c r="AXC63" s="37"/>
      <c r="AXD63" s="37"/>
      <c r="AXE63" s="37"/>
      <c r="AXF63" s="37"/>
      <c r="AXG63" s="37"/>
      <c r="AXH63" s="37"/>
      <c r="AXI63" s="37"/>
      <c r="AXJ63" s="37"/>
      <c r="AXK63" s="37"/>
      <c r="AXL63" s="37"/>
      <c r="AXM63" s="37"/>
      <c r="AXN63" s="37"/>
    </row>
    <row r="64" spans="1:1314" s="15" customFormat="1" ht="13.8">
      <c r="A64" s="194"/>
      <c r="C64" s="42"/>
      <c r="D64" s="154"/>
      <c r="E64" s="159"/>
      <c r="F64" s="154"/>
      <c r="G64" s="154"/>
      <c r="H64" s="155">
        <f t="shared" si="45"/>
        <v>0</v>
      </c>
      <c r="I64" s="156"/>
      <c r="J64" s="155">
        <f t="shared" si="46"/>
        <v>0</v>
      </c>
      <c r="K64" s="161"/>
      <c r="L64" s="155">
        <f t="shared" si="47"/>
        <v>0</v>
      </c>
      <c r="M64" s="172"/>
      <c r="N64" s="162">
        <f t="shared" ref="N64:N72" si="51">SUM(M64-L64)</f>
        <v>0</v>
      </c>
      <c r="O64" s="158"/>
      <c r="P64" s="163"/>
      <c r="Q64" s="194"/>
      <c r="S64" s="37"/>
      <c r="T64" s="37"/>
      <c r="U64" s="37"/>
      <c r="V64" s="37"/>
      <c r="W64" s="37"/>
      <c r="X64" s="37"/>
      <c r="Y64" s="37"/>
      <c r="Z64" s="37"/>
      <c r="AA64" s="37"/>
      <c r="AB64" s="36">
        <f t="shared" si="42"/>
        <v>0</v>
      </c>
      <c r="AC64" s="35">
        <f t="shared" si="48"/>
        <v>0</v>
      </c>
      <c r="AD64" s="35">
        <f t="shared" si="49"/>
        <v>0</v>
      </c>
      <c r="AE64" s="35">
        <f t="shared" si="43"/>
        <v>0</v>
      </c>
      <c r="AF64" s="35">
        <f t="shared" si="50"/>
        <v>0</v>
      </c>
      <c r="AG64" s="35">
        <f>IF('Interactive Analysis Tool'!$C$27="X",0,'Session Reconciliation Summary'!H64*0.005)</f>
        <v>0</v>
      </c>
      <c r="AH64" s="35">
        <f t="shared" si="44"/>
        <v>0</v>
      </c>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c r="IX64" s="37"/>
      <c r="IY64" s="37"/>
      <c r="IZ64" s="37"/>
      <c r="JA64" s="37"/>
      <c r="JB64" s="37"/>
      <c r="JC64" s="37"/>
      <c r="JD64" s="37"/>
      <c r="JE64" s="37"/>
      <c r="JF64" s="37"/>
      <c r="JG64" s="37"/>
      <c r="JH64" s="37"/>
      <c r="JI64" s="37"/>
      <c r="JJ64" s="37"/>
      <c r="JK64" s="37"/>
      <c r="JL64" s="37"/>
      <c r="JM64" s="37"/>
      <c r="JN64" s="37"/>
      <c r="JO64" s="37"/>
      <c r="JP64" s="37"/>
      <c r="JQ64" s="37"/>
      <c r="JR64" s="37"/>
      <c r="JS64" s="37"/>
      <c r="JT64" s="37"/>
      <c r="JU64" s="37"/>
      <c r="JV64" s="37"/>
      <c r="JW64" s="37"/>
      <c r="JX64" s="37"/>
      <c r="JY64" s="37"/>
      <c r="JZ64" s="37"/>
      <c r="KA64" s="37"/>
      <c r="KB64" s="37"/>
      <c r="KC64" s="37"/>
      <c r="KD64" s="37"/>
      <c r="KE64" s="37"/>
      <c r="KF64" s="37"/>
      <c r="KG64" s="37"/>
      <c r="KH64" s="37"/>
      <c r="KI64" s="37"/>
      <c r="KJ64" s="37"/>
      <c r="KK64" s="37"/>
      <c r="KL64" s="37"/>
      <c r="KM64" s="37"/>
      <c r="KN64" s="37"/>
      <c r="KO64" s="37"/>
      <c r="KP64" s="37"/>
      <c r="KQ64" s="37"/>
      <c r="KR64" s="37"/>
      <c r="KS64" s="37"/>
      <c r="KT64" s="37"/>
      <c r="KU64" s="37"/>
      <c r="KV64" s="37"/>
      <c r="KW64" s="37"/>
      <c r="KX64" s="37"/>
      <c r="KY64" s="37"/>
      <c r="KZ64" s="37"/>
      <c r="LA64" s="37"/>
      <c r="LB64" s="37"/>
      <c r="LC64" s="37"/>
      <c r="LD64" s="37"/>
      <c r="LE64" s="37"/>
      <c r="LF64" s="37"/>
      <c r="LG64" s="37"/>
      <c r="LH64" s="37"/>
      <c r="LI64" s="37"/>
      <c r="LJ64" s="37"/>
      <c r="LK64" s="37"/>
      <c r="LL64" s="37"/>
      <c r="LM64" s="37"/>
      <c r="LN64" s="37"/>
      <c r="LO64" s="37"/>
      <c r="LP64" s="37"/>
      <c r="LQ64" s="37"/>
      <c r="LR64" s="37"/>
      <c r="LS64" s="37"/>
      <c r="LT64" s="37"/>
      <c r="LU64" s="37"/>
      <c r="LV64" s="37"/>
      <c r="LW64" s="37"/>
      <c r="LX64" s="37"/>
      <c r="LY64" s="37"/>
      <c r="LZ64" s="37"/>
      <c r="MA64" s="37"/>
      <c r="MB64" s="37"/>
      <c r="MC64" s="37"/>
      <c r="MD64" s="37"/>
      <c r="ME64" s="37"/>
      <c r="MF64" s="37"/>
      <c r="MG64" s="37"/>
      <c r="MH64" s="37"/>
      <c r="MI64" s="37"/>
      <c r="MJ64" s="37"/>
      <c r="MK64" s="37"/>
      <c r="ML64" s="37"/>
      <c r="MM64" s="37"/>
      <c r="MN64" s="37"/>
      <c r="MO64" s="37"/>
      <c r="MP64" s="37"/>
      <c r="MQ64" s="37"/>
      <c r="MR64" s="37"/>
      <c r="MS64" s="37"/>
      <c r="MT64" s="37"/>
      <c r="MU64" s="37"/>
      <c r="MV64" s="37"/>
      <c r="MW64" s="37"/>
      <c r="MX64" s="37"/>
      <c r="MY64" s="37"/>
      <c r="MZ64" s="37"/>
      <c r="NA64" s="37"/>
      <c r="NB64" s="37"/>
      <c r="NC64" s="37"/>
      <c r="ND64" s="37"/>
      <c r="NE64" s="37"/>
      <c r="NF64" s="37"/>
      <c r="NG64" s="37"/>
      <c r="NH64" s="37"/>
      <c r="NI64" s="37"/>
      <c r="NJ64" s="37"/>
      <c r="NK64" s="37"/>
      <c r="NL64" s="37"/>
      <c r="NM64" s="37"/>
      <c r="NN64" s="37"/>
      <c r="NO64" s="37"/>
      <c r="NP64" s="37"/>
      <c r="NQ64" s="37"/>
      <c r="NR64" s="37"/>
      <c r="NS64" s="37"/>
      <c r="NT64" s="37"/>
      <c r="NU64" s="37"/>
      <c r="NV64" s="37"/>
      <c r="NW64" s="37"/>
      <c r="NX64" s="37"/>
      <c r="NY64" s="37"/>
      <c r="NZ64" s="37"/>
      <c r="OA64" s="37"/>
      <c r="OB64" s="37"/>
      <c r="OC64" s="37"/>
      <c r="OD64" s="37"/>
      <c r="OE64" s="37"/>
      <c r="OF64" s="37"/>
      <c r="OG64" s="37"/>
      <c r="OH64" s="37"/>
      <c r="OI64" s="37"/>
      <c r="OJ64" s="37"/>
      <c r="OK64" s="37"/>
      <c r="OL64" s="37"/>
      <c r="OM64" s="37"/>
      <c r="ON64" s="37"/>
      <c r="OO64" s="37"/>
      <c r="OP64" s="37"/>
      <c r="OQ64" s="37"/>
      <c r="OR64" s="37"/>
      <c r="OS64" s="37"/>
      <c r="OT64" s="37"/>
      <c r="OU64" s="37"/>
      <c r="OV64" s="37"/>
      <c r="OW64" s="37"/>
      <c r="OX64" s="37"/>
      <c r="OY64" s="37"/>
      <c r="OZ64" s="37"/>
      <c r="PA64" s="37"/>
      <c r="PB64" s="37"/>
      <c r="PC64" s="37"/>
      <c r="PD64" s="37"/>
      <c r="PE64" s="37"/>
      <c r="PF64" s="37"/>
      <c r="PG64" s="37"/>
      <c r="PH64" s="37"/>
      <c r="PI64" s="37"/>
      <c r="PJ64" s="37"/>
      <c r="PK64" s="37"/>
      <c r="PL64" s="37"/>
      <c r="PM64" s="37"/>
      <c r="PN64" s="37"/>
      <c r="PO64" s="37"/>
      <c r="PP64" s="37"/>
      <c r="PQ64" s="37"/>
      <c r="PR64" s="37"/>
      <c r="PS64" s="37"/>
      <c r="PT64" s="37"/>
      <c r="PU64" s="37"/>
      <c r="PV64" s="37"/>
      <c r="PW64" s="37"/>
      <c r="PX64" s="37"/>
      <c r="PY64" s="37"/>
      <c r="PZ64" s="37"/>
      <c r="QA64" s="37"/>
      <c r="QB64" s="37"/>
      <c r="QC64" s="37"/>
      <c r="QD64" s="37"/>
      <c r="QE64" s="37"/>
      <c r="QF64" s="37"/>
      <c r="QG64" s="37"/>
      <c r="QH64" s="37"/>
      <c r="QI64" s="37"/>
      <c r="QJ64" s="37"/>
      <c r="QK64" s="37"/>
      <c r="QL64" s="37"/>
      <c r="QM64" s="37"/>
      <c r="QN64" s="37"/>
      <c r="QO64" s="37"/>
      <c r="QP64" s="37"/>
      <c r="QQ64" s="37"/>
      <c r="QR64" s="37"/>
      <c r="QS64" s="37"/>
      <c r="QT64" s="37"/>
      <c r="QU64" s="37"/>
      <c r="QV64" s="37"/>
      <c r="QW64" s="37"/>
      <c r="QX64" s="37"/>
      <c r="QY64" s="37"/>
      <c r="QZ64" s="37"/>
      <c r="RA64" s="37"/>
      <c r="RB64" s="37"/>
      <c r="RC64" s="37"/>
      <c r="RD64" s="37"/>
      <c r="RE64" s="37"/>
      <c r="RF64" s="37"/>
      <c r="RG64" s="37"/>
      <c r="RH64" s="37"/>
      <c r="RI64" s="37"/>
      <c r="RJ64" s="37"/>
      <c r="RK64" s="37"/>
      <c r="RL64" s="37"/>
      <c r="RM64" s="37"/>
      <c r="RN64" s="37"/>
      <c r="RO64" s="37"/>
      <c r="RP64" s="37"/>
      <c r="RQ64" s="37"/>
      <c r="RR64" s="37"/>
      <c r="RS64" s="37"/>
      <c r="RT64" s="37"/>
      <c r="RU64" s="37"/>
      <c r="RV64" s="37"/>
      <c r="RW64" s="37"/>
      <c r="RX64" s="37"/>
      <c r="RY64" s="37"/>
      <c r="RZ64" s="37"/>
      <c r="SA64" s="37"/>
      <c r="SB64" s="37"/>
      <c r="SC64" s="37"/>
      <c r="SD64" s="37"/>
      <c r="SE64" s="37"/>
      <c r="SF64" s="37"/>
      <c r="SG64" s="37"/>
      <c r="SH64" s="37"/>
      <c r="SI64" s="37"/>
      <c r="SJ64" s="37"/>
      <c r="SK64" s="37"/>
      <c r="SL64" s="37"/>
      <c r="SM64" s="37"/>
      <c r="SN64" s="37"/>
      <c r="SO64" s="37"/>
      <c r="SP64" s="37"/>
      <c r="SQ64" s="37"/>
      <c r="SR64" s="37"/>
      <c r="SS64" s="37"/>
      <c r="ST64" s="37"/>
      <c r="SU64" s="37"/>
      <c r="SV64" s="37"/>
      <c r="SW64" s="37"/>
      <c r="SX64" s="37"/>
      <c r="SY64" s="37"/>
      <c r="SZ64" s="37"/>
      <c r="TA64" s="37"/>
      <c r="TB64" s="37"/>
      <c r="TC64" s="37"/>
      <c r="TD64" s="37"/>
      <c r="TE64" s="37"/>
      <c r="TF64" s="37"/>
      <c r="TG64" s="37"/>
      <c r="TH64" s="37"/>
      <c r="TI64" s="37"/>
      <c r="TJ64" s="37"/>
      <c r="TK64" s="37"/>
      <c r="TL64" s="37"/>
      <c r="TM64" s="37"/>
      <c r="TN64" s="37"/>
      <c r="TO64" s="37"/>
      <c r="TP64" s="37"/>
      <c r="TQ64" s="37"/>
      <c r="TR64" s="37"/>
      <c r="TS64" s="37"/>
      <c r="TT64" s="37"/>
      <c r="TU64" s="37"/>
      <c r="TV64" s="37"/>
      <c r="TW64" s="37"/>
      <c r="TX64" s="37"/>
      <c r="TY64" s="37"/>
      <c r="TZ64" s="37"/>
      <c r="UA64" s="37"/>
      <c r="UB64" s="37"/>
      <c r="UC64" s="37"/>
      <c r="UD64" s="37"/>
      <c r="UE64" s="37"/>
      <c r="UF64" s="37"/>
      <c r="UG64" s="37"/>
      <c r="UH64" s="37"/>
      <c r="UI64" s="37"/>
      <c r="UJ64" s="37"/>
      <c r="UK64" s="37"/>
      <c r="UL64" s="37"/>
      <c r="UM64" s="37"/>
      <c r="UN64" s="37"/>
      <c r="UO64" s="37"/>
      <c r="UP64" s="37"/>
      <c r="UQ64" s="37"/>
      <c r="UR64" s="37"/>
      <c r="US64" s="37"/>
      <c r="UT64" s="37"/>
      <c r="UU64" s="37"/>
      <c r="UV64" s="37"/>
      <c r="UW64" s="37"/>
      <c r="UX64" s="37"/>
      <c r="UY64" s="37"/>
      <c r="UZ64" s="37"/>
      <c r="VA64" s="37"/>
      <c r="VB64" s="37"/>
      <c r="VC64" s="37"/>
      <c r="VD64" s="37"/>
      <c r="VE64" s="37"/>
      <c r="VF64" s="37"/>
      <c r="VG64" s="37"/>
      <c r="VH64" s="37"/>
      <c r="VI64" s="37"/>
      <c r="VJ64" s="37"/>
      <c r="VK64" s="37"/>
      <c r="VL64" s="37"/>
      <c r="VM64" s="37"/>
      <c r="VN64" s="37"/>
      <c r="VO64" s="37"/>
      <c r="VP64" s="37"/>
      <c r="VQ64" s="37"/>
      <c r="VR64" s="37"/>
      <c r="VS64" s="37"/>
      <c r="VT64" s="37"/>
      <c r="VU64" s="37"/>
      <c r="VV64" s="37"/>
      <c r="VW64" s="37"/>
      <c r="VX64" s="37"/>
      <c r="VY64" s="37"/>
      <c r="VZ64" s="37"/>
      <c r="WA64" s="37"/>
      <c r="WB64" s="37"/>
      <c r="WC64" s="37"/>
      <c r="WD64" s="37"/>
      <c r="WE64" s="37"/>
      <c r="WF64" s="37"/>
      <c r="WG64" s="37"/>
      <c r="WH64" s="37"/>
      <c r="WI64" s="37"/>
      <c r="WJ64" s="37"/>
      <c r="WK64" s="37"/>
      <c r="WL64" s="37"/>
      <c r="WM64" s="37"/>
      <c r="WN64" s="37"/>
      <c r="WO64" s="37"/>
      <c r="WP64" s="37"/>
      <c r="WQ64" s="37"/>
      <c r="WR64" s="37"/>
      <c r="WS64" s="37"/>
      <c r="WT64" s="37"/>
      <c r="WU64" s="37"/>
      <c r="WV64" s="37"/>
      <c r="WW64" s="37"/>
      <c r="WX64" s="37"/>
      <c r="WY64" s="37"/>
      <c r="WZ64" s="37"/>
      <c r="XA64" s="37"/>
      <c r="XB64" s="37"/>
      <c r="XC64" s="37"/>
      <c r="XD64" s="37"/>
      <c r="XE64" s="37"/>
      <c r="XF64" s="37"/>
      <c r="XG64" s="37"/>
      <c r="XH64" s="37"/>
      <c r="XI64" s="37"/>
      <c r="XJ64" s="37"/>
      <c r="XK64" s="37"/>
      <c r="XL64" s="37"/>
      <c r="XM64" s="37"/>
      <c r="XN64" s="37"/>
      <c r="XO64" s="37"/>
      <c r="XP64" s="37"/>
      <c r="XQ64" s="37"/>
      <c r="XR64" s="37"/>
      <c r="XS64" s="37"/>
      <c r="XT64" s="37"/>
      <c r="XU64" s="37"/>
      <c r="XV64" s="37"/>
      <c r="XW64" s="37"/>
      <c r="XX64" s="37"/>
      <c r="XY64" s="37"/>
      <c r="XZ64" s="37"/>
      <c r="YA64" s="37"/>
      <c r="YB64" s="37"/>
      <c r="YC64" s="37"/>
      <c r="YD64" s="37"/>
      <c r="YE64" s="37"/>
      <c r="YF64" s="37"/>
      <c r="YG64" s="37"/>
      <c r="YH64" s="37"/>
      <c r="YI64" s="37"/>
      <c r="YJ64" s="37"/>
      <c r="YK64" s="37"/>
      <c r="YL64" s="37"/>
      <c r="YM64" s="37"/>
      <c r="YN64" s="37"/>
      <c r="YO64" s="37"/>
      <c r="YP64" s="37"/>
      <c r="YQ64" s="37"/>
      <c r="YR64" s="37"/>
      <c r="YS64" s="37"/>
      <c r="YT64" s="37"/>
      <c r="YU64" s="37"/>
      <c r="YV64" s="37"/>
      <c r="YW64" s="37"/>
      <c r="YX64" s="37"/>
      <c r="YY64" s="37"/>
      <c r="YZ64" s="37"/>
      <c r="ZA64" s="37"/>
      <c r="ZB64" s="37"/>
      <c r="ZC64" s="37"/>
      <c r="ZD64" s="37"/>
      <c r="ZE64" s="37"/>
      <c r="ZF64" s="37"/>
      <c r="ZG64" s="37"/>
      <c r="ZH64" s="37"/>
      <c r="ZI64" s="37"/>
      <c r="ZJ64" s="37"/>
      <c r="ZK64" s="37"/>
      <c r="ZL64" s="37"/>
      <c r="ZM64" s="37"/>
      <c r="ZN64" s="37"/>
      <c r="ZO64" s="37"/>
      <c r="ZP64" s="37"/>
      <c r="ZQ64" s="37"/>
      <c r="ZR64" s="37"/>
      <c r="ZS64" s="37"/>
      <c r="ZT64" s="37"/>
      <c r="ZU64" s="37"/>
      <c r="ZV64" s="37"/>
      <c r="ZW64" s="37"/>
      <c r="ZX64" s="37"/>
      <c r="ZY64" s="37"/>
      <c r="ZZ64" s="37"/>
      <c r="AAA64" s="37"/>
      <c r="AAB64" s="37"/>
      <c r="AAC64" s="37"/>
      <c r="AAD64" s="37"/>
      <c r="AAE64" s="37"/>
      <c r="AAF64" s="37"/>
      <c r="AAG64" s="37"/>
      <c r="AAH64" s="37"/>
      <c r="AAI64" s="37"/>
      <c r="AAJ64" s="37"/>
      <c r="AAK64" s="37"/>
      <c r="AAL64" s="37"/>
      <c r="AAM64" s="37"/>
      <c r="AAN64" s="37"/>
      <c r="AAO64" s="37"/>
      <c r="AAP64" s="37"/>
      <c r="AAQ64" s="37"/>
      <c r="AAR64" s="37"/>
      <c r="AAS64" s="37"/>
      <c r="AAT64" s="37"/>
      <c r="AAU64" s="37"/>
      <c r="AAV64" s="37"/>
      <c r="AAW64" s="37"/>
      <c r="AAX64" s="37"/>
      <c r="AAY64" s="37"/>
      <c r="AAZ64" s="37"/>
      <c r="ABA64" s="37"/>
      <c r="ABB64" s="37"/>
      <c r="ABC64" s="37"/>
      <c r="ABD64" s="37"/>
      <c r="ABE64" s="37"/>
      <c r="ABF64" s="37"/>
      <c r="ABG64" s="37"/>
      <c r="ABH64" s="37"/>
      <c r="ABI64" s="37"/>
      <c r="ABJ64" s="37"/>
      <c r="ABK64" s="37"/>
      <c r="ABL64" s="37"/>
      <c r="ABM64" s="37"/>
      <c r="ABN64" s="37"/>
      <c r="ABO64" s="37"/>
      <c r="ABP64" s="37"/>
      <c r="ABQ64" s="37"/>
      <c r="ABR64" s="37"/>
      <c r="ABS64" s="37"/>
      <c r="ABT64" s="37"/>
      <c r="ABU64" s="37"/>
      <c r="ABV64" s="37"/>
      <c r="ABW64" s="37"/>
      <c r="ABX64" s="37"/>
      <c r="ABY64" s="37"/>
      <c r="ABZ64" s="37"/>
      <c r="ACA64" s="37"/>
      <c r="ACB64" s="37"/>
      <c r="ACC64" s="37"/>
      <c r="ACD64" s="37"/>
      <c r="ACE64" s="37"/>
      <c r="ACF64" s="37"/>
      <c r="ACG64" s="37"/>
      <c r="ACH64" s="37"/>
      <c r="ACI64" s="37"/>
      <c r="ACJ64" s="37"/>
      <c r="ACK64" s="37"/>
      <c r="ACL64" s="37"/>
      <c r="ACM64" s="37"/>
      <c r="ACN64" s="37"/>
      <c r="ACO64" s="37"/>
      <c r="ACP64" s="37"/>
      <c r="ACQ64" s="37"/>
      <c r="ACR64" s="37"/>
      <c r="ACS64" s="37"/>
      <c r="ACT64" s="37"/>
      <c r="ACU64" s="37"/>
      <c r="ACV64" s="37"/>
      <c r="ACW64" s="37"/>
      <c r="ACX64" s="37"/>
      <c r="ACY64" s="37"/>
      <c r="ACZ64" s="37"/>
      <c r="ADA64" s="37"/>
      <c r="ADB64" s="37"/>
      <c r="ADC64" s="37"/>
      <c r="ADD64" s="37"/>
      <c r="ADE64" s="37"/>
      <c r="ADF64" s="37"/>
      <c r="ADG64" s="37"/>
      <c r="ADH64" s="37"/>
      <c r="ADI64" s="37"/>
      <c r="ADJ64" s="37"/>
      <c r="ADK64" s="37"/>
      <c r="ADL64" s="37"/>
      <c r="ADM64" s="37"/>
      <c r="ADN64" s="37"/>
      <c r="ADO64" s="37"/>
      <c r="ADP64" s="37"/>
      <c r="ADQ64" s="37"/>
      <c r="ADR64" s="37"/>
      <c r="ADS64" s="37"/>
      <c r="ADT64" s="37"/>
      <c r="ADU64" s="37"/>
      <c r="ADV64" s="37"/>
      <c r="ADW64" s="37"/>
      <c r="ADX64" s="37"/>
      <c r="ADY64" s="37"/>
      <c r="ADZ64" s="37"/>
      <c r="AEA64" s="37"/>
      <c r="AEB64" s="37"/>
      <c r="AEC64" s="37"/>
      <c r="AED64" s="37"/>
      <c r="AEE64" s="37"/>
      <c r="AEF64" s="37"/>
      <c r="AEG64" s="37"/>
      <c r="AEH64" s="37"/>
      <c r="AEI64" s="37"/>
      <c r="AEJ64" s="37"/>
      <c r="AEK64" s="37"/>
      <c r="AEL64" s="37"/>
      <c r="AEM64" s="37"/>
      <c r="AEN64" s="37"/>
      <c r="AEO64" s="37"/>
      <c r="AEP64" s="37"/>
      <c r="AEQ64" s="37"/>
      <c r="AER64" s="37"/>
      <c r="AES64" s="37"/>
      <c r="AET64" s="37"/>
      <c r="AEU64" s="37"/>
      <c r="AEV64" s="37"/>
      <c r="AEW64" s="37"/>
      <c r="AEX64" s="37"/>
      <c r="AEY64" s="37"/>
      <c r="AEZ64" s="37"/>
      <c r="AFA64" s="37"/>
      <c r="AFB64" s="37"/>
      <c r="AFC64" s="37"/>
      <c r="AFD64" s="37"/>
      <c r="AFE64" s="37"/>
      <c r="AFF64" s="37"/>
      <c r="AFG64" s="37"/>
      <c r="AFH64" s="37"/>
      <c r="AFI64" s="37"/>
      <c r="AFJ64" s="37"/>
      <c r="AFK64" s="37"/>
      <c r="AFL64" s="37"/>
      <c r="AFM64" s="37"/>
      <c r="AFN64" s="37"/>
      <c r="AFO64" s="37"/>
      <c r="AFP64" s="37"/>
      <c r="AFQ64" s="37"/>
      <c r="AFR64" s="37"/>
      <c r="AFS64" s="37"/>
      <c r="AFT64" s="37"/>
      <c r="AFU64" s="37"/>
      <c r="AFV64" s="37"/>
      <c r="AFW64" s="37"/>
      <c r="AFX64" s="37"/>
      <c r="AFY64" s="37"/>
      <c r="AFZ64" s="37"/>
      <c r="AGA64" s="37"/>
      <c r="AGB64" s="37"/>
      <c r="AGC64" s="37"/>
      <c r="AGD64" s="37"/>
      <c r="AGE64" s="37"/>
      <c r="AGF64" s="37"/>
      <c r="AGG64" s="37"/>
      <c r="AGH64" s="37"/>
      <c r="AGI64" s="37"/>
      <c r="AGJ64" s="37"/>
      <c r="AGK64" s="37"/>
      <c r="AGL64" s="37"/>
      <c r="AGM64" s="37"/>
      <c r="AGN64" s="37"/>
      <c r="AGO64" s="37"/>
      <c r="AGP64" s="37"/>
      <c r="AGQ64" s="37"/>
      <c r="AGR64" s="37"/>
      <c r="AGS64" s="37"/>
      <c r="AGT64" s="37"/>
      <c r="AGU64" s="37"/>
      <c r="AGV64" s="37"/>
      <c r="AGW64" s="37"/>
      <c r="AGX64" s="37"/>
      <c r="AGY64" s="37"/>
      <c r="AGZ64" s="37"/>
      <c r="AHA64" s="37"/>
      <c r="AHB64" s="37"/>
      <c r="AHC64" s="37"/>
      <c r="AHD64" s="37"/>
      <c r="AHE64" s="37"/>
      <c r="AHF64" s="37"/>
      <c r="AHG64" s="37"/>
      <c r="AHH64" s="37"/>
      <c r="AHI64" s="37"/>
      <c r="AHJ64" s="37"/>
      <c r="AHK64" s="37"/>
      <c r="AHL64" s="37"/>
      <c r="AHM64" s="37"/>
      <c r="AHN64" s="37"/>
      <c r="AHO64" s="37"/>
      <c r="AHP64" s="37"/>
      <c r="AHQ64" s="37"/>
      <c r="AHR64" s="37"/>
      <c r="AHS64" s="37"/>
      <c r="AHT64" s="37"/>
      <c r="AHU64" s="37"/>
      <c r="AHV64" s="37"/>
      <c r="AHW64" s="37"/>
      <c r="AHX64" s="37"/>
      <c r="AHY64" s="37"/>
      <c r="AHZ64" s="37"/>
      <c r="AIA64" s="37"/>
      <c r="AIB64" s="37"/>
      <c r="AIC64" s="37"/>
      <c r="AID64" s="37"/>
      <c r="AIE64" s="37"/>
      <c r="AIF64" s="37"/>
      <c r="AIG64" s="37"/>
      <c r="AIH64" s="37"/>
      <c r="AII64" s="37"/>
      <c r="AIJ64" s="37"/>
      <c r="AIK64" s="37"/>
      <c r="AIL64" s="37"/>
      <c r="AIM64" s="37"/>
      <c r="AIN64" s="37"/>
      <c r="AIO64" s="37"/>
      <c r="AIP64" s="37"/>
      <c r="AIQ64" s="37"/>
      <c r="AIR64" s="37"/>
      <c r="AIS64" s="37"/>
      <c r="AIT64" s="37"/>
      <c r="AIU64" s="37"/>
      <c r="AIV64" s="37"/>
      <c r="AIW64" s="37"/>
      <c r="AIX64" s="37"/>
      <c r="AIY64" s="37"/>
      <c r="AIZ64" s="37"/>
      <c r="AJA64" s="37"/>
      <c r="AJB64" s="37"/>
      <c r="AJC64" s="37"/>
      <c r="AJD64" s="37"/>
      <c r="AJE64" s="37"/>
      <c r="AJF64" s="37"/>
      <c r="AJG64" s="37"/>
      <c r="AJH64" s="37"/>
      <c r="AJI64" s="37"/>
      <c r="AJJ64" s="37"/>
      <c r="AJK64" s="37"/>
      <c r="AJL64" s="37"/>
      <c r="AJM64" s="37"/>
      <c r="AJN64" s="37"/>
      <c r="AJO64" s="37"/>
      <c r="AJP64" s="37"/>
      <c r="AJQ64" s="37"/>
      <c r="AJR64" s="37"/>
      <c r="AJS64" s="37"/>
      <c r="AJT64" s="37"/>
      <c r="AJU64" s="37"/>
      <c r="AJV64" s="37"/>
      <c r="AJW64" s="37"/>
      <c r="AJX64" s="37"/>
      <c r="AJY64" s="37"/>
      <c r="AJZ64" s="37"/>
      <c r="AKA64" s="37"/>
      <c r="AKB64" s="37"/>
      <c r="AKC64" s="37"/>
      <c r="AKD64" s="37"/>
      <c r="AKE64" s="37"/>
      <c r="AKF64" s="37"/>
      <c r="AKG64" s="37"/>
      <c r="AKH64" s="37"/>
      <c r="AKI64" s="37"/>
      <c r="AKJ64" s="37"/>
      <c r="AKK64" s="37"/>
      <c r="AKL64" s="37"/>
      <c r="AKM64" s="37"/>
      <c r="AKN64" s="37"/>
      <c r="AKO64" s="37"/>
      <c r="AKP64" s="37"/>
      <c r="AKQ64" s="37"/>
      <c r="AKR64" s="37"/>
      <c r="AKS64" s="37"/>
      <c r="AKT64" s="37"/>
      <c r="AKU64" s="37"/>
      <c r="AKV64" s="37"/>
      <c r="AKW64" s="37"/>
      <c r="AKX64" s="37"/>
      <c r="AKY64" s="37"/>
      <c r="AKZ64" s="37"/>
      <c r="ALA64" s="37"/>
      <c r="ALB64" s="37"/>
      <c r="ALC64" s="37"/>
      <c r="ALD64" s="37"/>
      <c r="ALE64" s="37"/>
      <c r="ALF64" s="37"/>
      <c r="ALG64" s="37"/>
      <c r="ALH64" s="37"/>
      <c r="ALI64" s="37"/>
      <c r="ALJ64" s="37"/>
      <c r="ALK64" s="37"/>
      <c r="ALL64" s="37"/>
      <c r="ALM64" s="37"/>
      <c r="ALN64" s="37"/>
      <c r="ALO64" s="37"/>
      <c r="ALP64" s="37"/>
      <c r="ALQ64" s="37"/>
      <c r="ALR64" s="37"/>
      <c r="ALS64" s="37"/>
      <c r="ALT64" s="37"/>
      <c r="ALU64" s="37"/>
      <c r="ALV64" s="37"/>
      <c r="ALW64" s="37"/>
      <c r="ALX64" s="37"/>
      <c r="ALY64" s="37"/>
      <c r="ALZ64" s="37"/>
      <c r="AMA64" s="37"/>
      <c r="AMB64" s="37"/>
      <c r="AMC64" s="37"/>
      <c r="AMD64" s="37"/>
      <c r="AME64" s="37"/>
      <c r="AMF64" s="37"/>
      <c r="AMG64" s="37"/>
      <c r="AMH64" s="37"/>
      <c r="AMI64" s="37"/>
      <c r="AMJ64" s="37"/>
      <c r="AMK64" s="37"/>
      <c r="AML64" s="37"/>
      <c r="AMM64" s="37"/>
      <c r="AMN64" s="37"/>
      <c r="AMO64" s="37"/>
      <c r="AMP64" s="37"/>
      <c r="AMQ64" s="37"/>
      <c r="AMR64" s="37"/>
      <c r="AMS64" s="37"/>
      <c r="AMT64" s="37"/>
      <c r="AMU64" s="37"/>
      <c r="AMV64" s="37"/>
      <c r="AMW64" s="37"/>
      <c r="AMX64" s="37"/>
      <c r="AMY64" s="37"/>
      <c r="AMZ64" s="37"/>
      <c r="ANA64" s="37"/>
      <c r="ANB64" s="37"/>
      <c r="ANC64" s="37"/>
      <c r="AND64" s="37"/>
      <c r="ANE64" s="37"/>
      <c r="ANF64" s="37"/>
      <c r="ANG64" s="37"/>
      <c r="ANH64" s="37"/>
      <c r="ANI64" s="37"/>
      <c r="ANJ64" s="37"/>
      <c r="ANK64" s="37"/>
      <c r="ANL64" s="37"/>
      <c r="ANM64" s="37"/>
      <c r="ANN64" s="37"/>
      <c r="ANO64" s="37"/>
      <c r="ANP64" s="37"/>
      <c r="ANQ64" s="37"/>
      <c r="ANR64" s="37"/>
      <c r="ANS64" s="37"/>
      <c r="ANT64" s="37"/>
      <c r="ANU64" s="37"/>
      <c r="ANV64" s="37"/>
      <c r="ANW64" s="37"/>
      <c r="ANX64" s="37"/>
      <c r="ANY64" s="37"/>
      <c r="ANZ64" s="37"/>
      <c r="AOA64" s="37"/>
      <c r="AOB64" s="37"/>
      <c r="AOC64" s="37"/>
      <c r="AOD64" s="37"/>
      <c r="AOE64" s="37"/>
      <c r="AOF64" s="37"/>
      <c r="AOG64" s="37"/>
      <c r="AOH64" s="37"/>
      <c r="AOI64" s="37"/>
      <c r="AOJ64" s="37"/>
      <c r="AOK64" s="37"/>
      <c r="AOL64" s="37"/>
      <c r="AOM64" s="37"/>
      <c r="AON64" s="37"/>
      <c r="AOO64" s="37"/>
      <c r="AOP64" s="37"/>
      <c r="AOQ64" s="37"/>
      <c r="AOR64" s="37"/>
      <c r="AOS64" s="37"/>
      <c r="AOT64" s="37"/>
      <c r="AOU64" s="37"/>
      <c r="AOV64" s="37"/>
      <c r="AOW64" s="37"/>
      <c r="AOX64" s="37"/>
      <c r="AOY64" s="37"/>
      <c r="AOZ64" s="37"/>
      <c r="APA64" s="37"/>
      <c r="APB64" s="37"/>
      <c r="APC64" s="37"/>
      <c r="APD64" s="37"/>
      <c r="APE64" s="37"/>
      <c r="APF64" s="37"/>
      <c r="APG64" s="37"/>
      <c r="APH64" s="37"/>
      <c r="API64" s="37"/>
      <c r="APJ64" s="37"/>
      <c r="APK64" s="37"/>
      <c r="APL64" s="37"/>
      <c r="APM64" s="37"/>
      <c r="APN64" s="37"/>
      <c r="APO64" s="37"/>
      <c r="APP64" s="37"/>
      <c r="APQ64" s="37"/>
      <c r="APR64" s="37"/>
      <c r="APS64" s="37"/>
      <c r="APT64" s="37"/>
      <c r="APU64" s="37"/>
      <c r="APV64" s="37"/>
      <c r="APW64" s="37"/>
      <c r="APX64" s="37"/>
      <c r="APY64" s="37"/>
      <c r="APZ64" s="37"/>
      <c r="AQA64" s="37"/>
      <c r="AQB64" s="37"/>
      <c r="AQC64" s="37"/>
      <c r="AQD64" s="37"/>
      <c r="AQE64" s="37"/>
      <c r="AQF64" s="37"/>
      <c r="AQG64" s="37"/>
      <c r="AQH64" s="37"/>
      <c r="AQI64" s="37"/>
      <c r="AQJ64" s="37"/>
      <c r="AQK64" s="37"/>
      <c r="AQL64" s="37"/>
      <c r="AQM64" s="37"/>
      <c r="AQN64" s="37"/>
      <c r="AQO64" s="37"/>
      <c r="AQP64" s="37"/>
      <c r="AQQ64" s="37"/>
      <c r="AQR64" s="37"/>
      <c r="AQS64" s="37"/>
      <c r="AQT64" s="37"/>
      <c r="AQU64" s="37"/>
      <c r="AQV64" s="37"/>
      <c r="AQW64" s="37"/>
      <c r="AQX64" s="37"/>
      <c r="AQY64" s="37"/>
      <c r="AQZ64" s="37"/>
      <c r="ARA64" s="37"/>
      <c r="ARB64" s="37"/>
      <c r="ARC64" s="37"/>
      <c r="ARD64" s="37"/>
      <c r="ARE64" s="37"/>
      <c r="ARF64" s="37"/>
      <c r="ARG64" s="37"/>
      <c r="ARH64" s="37"/>
      <c r="ARI64" s="37"/>
      <c r="ARJ64" s="37"/>
      <c r="ARK64" s="37"/>
      <c r="ARL64" s="37"/>
      <c r="ARM64" s="37"/>
      <c r="ARN64" s="37"/>
      <c r="ARO64" s="37"/>
      <c r="ARP64" s="37"/>
      <c r="ARQ64" s="37"/>
      <c r="ARR64" s="37"/>
      <c r="ARS64" s="37"/>
      <c r="ART64" s="37"/>
      <c r="ARU64" s="37"/>
      <c r="ARV64" s="37"/>
      <c r="ARW64" s="37"/>
      <c r="ARX64" s="37"/>
      <c r="ARY64" s="37"/>
      <c r="ARZ64" s="37"/>
      <c r="ASA64" s="37"/>
      <c r="ASB64" s="37"/>
      <c r="ASC64" s="37"/>
      <c r="ASD64" s="37"/>
      <c r="ASE64" s="37"/>
      <c r="ASF64" s="37"/>
      <c r="ASG64" s="37"/>
      <c r="ASH64" s="37"/>
      <c r="ASI64" s="37"/>
      <c r="ASJ64" s="37"/>
      <c r="ASK64" s="37"/>
      <c r="ASL64" s="37"/>
      <c r="ASM64" s="37"/>
      <c r="ASN64" s="37"/>
      <c r="ASO64" s="37"/>
      <c r="ASP64" s="37"/>
      <c r="ASQ64" s="37"/>
      <c r="ASR64" s="37"/>
      <c r="ASS64" s="37"/>
      <c r="AST64" s="37"/>
      <c r="ASU64" s="37"/>
      <c r="ASV64" s="37"/>
      <c r="ASW64" s="37"/>
      <c r="ASX64" s="37"/>
      <c r="ASY64" s="37"/>
      <c r="ASZ64" s="37"/>
      <c r="ATA64" s="37"/>
      <c r="ATB64" s="37"/>
      <c r="ATC64" s="37"/>
      <c r="ATD64" s="37"/>
      <c r="ATE64" s="37"/>
      <c r="ATF64" s="37"/>
      <c r="ATG64" s="37"/>
      <c r="ATH64" s="37"/>
      <c r="ATI64" s="37"/>
      <c r="ATJ64" s="37"/>
      <c r="ATK64" s="37"/>
      <c r="ATL64" s="37"/>
      <c r="ATM64" s="37"/>
      <c r="ATN64" s="37"/>
      <c r="ATO64" s="37"/>
      <c r="ATP64" s="37"/>
      <c r="ATQ64" s="37"/>
      <c r="ATR64" s="37"/>
      <c r="ATS64" s="37"/>
      <c r="ATT64" s="37"/>
      <c r="ATU64" s="37"/>
      <c r="ATV64" s="37"/>
      <c r="ATW64" s="37"/>
      <c r="ATX64" s="37"/>
      <c r="ATY64" s="37"/>
      <c r="ATZ64" s="37"/>
      <c r="AUA64" s="37"/>
      <c r="AUB64" s="37"/>
      <c r="AUC64" s="37"/>
      <c r="AUD64" s="37"/>
      <c r="AUE64" s="37"/>
      <c r="AUF64" s="37"/>
      <c r="AUG64" s="37"/>
      <c r="AUH64" s="37"/>
      <c r="AUI64" s="37"/>
      <c r="AUJ64" s="37"/>
      <c r="AUK64" s="37"/>
      <c r="AUL64" s="37"/>
      <c r="AUM64" s="37"/>
      <c r="AUN64" s="37"/>
      <c r="AUO64" s="37"/>
      <c r="AUP64" s="37"/>
      <c r="AUQ64" s="37"/>
      <c r="AUR64" s="37"/>
      <c r="AUS64" s="37"/>
      <c r="AUT64" s="37"/>
      <c r="AUU64" s="37"/>
      <c r="AUV64" s="37"/>
      <c r="AUW64" s="37"/>
      <c r="AUX64" s="37"/>
      <c r="AUY64" s="37"/>
      <c r="AUZ64" s="37"/>
      <c r="AVA64" s="37"/>
      <c r="AVB64" s="37"/>
      <c r="AVC64" s="37"/>
      <c r="AVD64" s="37"/>
      <c r="AVE64" s="37"/>
      <c r="AVF64" s="37"/>
      <c r="AVG64" s="37"/>
      <c r="AVH64" s="37"/>
      <c r="AVI64" s="37"/>
      <c r="AVJ64" s="37"/>
      <c r="AVK64" s="37"/>
      <c r="AVL64" s="37"/>
      <c r="AVM64" s="37"/>
      <c r="AVN64" s="37"/>
      <c r="AVO64" s="37"/>
      <c r="AVP64" s="37"/>
      <c r="AVQ64" s="37"/>
      <c r="AVR64" s="37"/>
      <c r="AVS64" s="37"/>
      <c r="AVT64" s="37"/>
      <c r="AVU64" s="37"/>
      <c r="AVV64" s="37"/>
      <c r="AVW64" s="37"/>
      <c r="AVX64" s="37"/>
      <c r="AVY64" s="37"/>
      <c r="AVZ64" s="37"/>
      <c r="AWA64" s="37"/>
      <c r="AWB64" s="37"/>
      <c r="AWC64" s="37"/>
      <c r="AWD64" s="37"/>
      <c r="AWE64" s="37"/>
      <c r="AWF64" s="37"/>
      <c r="AWG64" s="37"/>
      <c r="AWH64" s="37"/>
      <c r="AWI64" s="37"/>
      <c r="AWJ64" s="37"/>
      <c r="AWK64" s="37"/>
      <c r="AWL64" s="37"/>
      <c r="AWM64" s="37"/>
      <c r="AWN64" s="37"/>
      <c r="AWO64" s="37"/>
      <c r="AWP64" s="37"/>
      <c r="AWQ64" s="37"/>
      <c r="AWR64" s="37"/>
      <c r="AWS64" s="37"/>
      <c r="AWT64" s="37"/>
      <c r="AWU64" s="37"/>
      <c r="AWV64" s="37"/>
      <c r="AWW64" s="37"/>
      <c r="AWX64" s="37"/>
      <c r="AWY64" s="37"/>
      <c r="AWZ64" s="37"/>
      <c r="AXA64" s="37"/>
      <c r="AXB64" s="37"/>
      <c r="AXC64" s="37"/>
      <c r="AXD64" s="37"/>
      <c r="AXE64" s="37"/>
      <c r="AXF64" s="37"/>
      <c r="AXG64" s="37"/>
      <c r="AXH64" s="37"/>
      <c r="AXI64" s="37"/>
      <c r="AXJ64" s="37"/>
      <c r="AXK64" s="37"/>
      <c r="AXL64" s="37"/>
      <c r="AXM64" s="37"/>
      <c r="AXN64" s="37"/>
    </row>
    <row r="65" spans="1:1314" s="15" customFormat="1" ht="13.8">
      <c r="A65" s="194"/>
      <c r="C65" s="42"/>
      <c r="D65" s="154"/>
      <c r="E65" s="159"/>
      <c r="F65" s="154"/>
      <c r="G65" s="154"/>
      <c r="H65" s="155">
        <f t="shared" si="45"/>
        <v>0</v>
      </c>
      <c r="I65" s="156"/>
      <c r="J65" s="155">
        <f t="shared" si="46"/>
        <v>0</v>
      </c>
      <c r="K65" s="161"/>
      <c r="L65" s="155">
        <f t="shared" si="47"/>
        <v>0</v>
      </c>
      <c r="M65" s="172"/>
      <c r="N65" s="162">
        <f t="shared" si="51"/>
        <v>0</v>
      </c>
      <c r="O65" s="158"/>
      <c r="P65" s="163"/>
      <c r="Q65" s="194"/>
      <c r="S65" s="37"/>
      <c r="T65" s="37"/>
      <c r="U65" s="37"/>
      <c r="V65" s="37"/>
      <c r="W65" s="37"/>
      <c r="X65" s="37"/>
      <c r="Y65" s="37"/>
      <c r="Z65" s="37"/>
      <c r="AA65" s="37"/>
      <c r="AB65" s="36">
        <f t="shared" si="42"/>
        <v>0</v>
      </c>
      <c r="AC65" s="35">
        <f t="shared" si="48"/>
        <v>0</v>
      </c>
      <c r="AD65" s="35">
        <f t="shared" si="49"/>
        <v>0</v>
      </c>
      <c r="AE65" s="35">
        <f t="shared" si="43"/>
        <v>0</v>
      </c>
      <c r="AF65" s="35">
        <f t="shared" si="50"/>
        <v>0</v>
      </c>
      <c r="AG65" s="35">
        <f>IF('Interactive Analysis Tool'!$C$27="X",0,'Session Reconciliation Summary'!H65*0.005)</f>
        <v>0</v>
      </c>
      <c r="AH65" s="35">
        <f t="shared" si="44"/>
        <v>0</v>
      </c>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c r="IX65" s="37"/>
      <c r="IY65" s="37"/>
      <c r="IZ65" s="37"/>
      <c r="JA65" s="37"/>
      <c r="JB65" s="37"/>
      <c r="JC65" s="37"/>
      <c r="JD65" s="37"/>
      <c r="JE65" s="37"/>
      <c r="JF65" s="37"/>
      <c r="JG65" s="37"/>
      <c r="JH65" s="37"/>
      <c r="JI65" s="37"/>
      <c r="JJ65" s="37"/>
      <c r="JK65" s="37"/>
      <c r="JL65" s="37"/>
      <c r="JM65" s="37"/>
      <c r="JN65" s="37"/>
      <c r="JO65" s="37"/>
      <c r="JP65" s="37"/>
      <c r="JQ65" s="37"/>
      <c r="JR65" s="37"/>
      <c r="JS65" s="37"/>
      <c r="JT65" s="37"/>
      <c r="JU65" s="37"/>
      <c r="JV65" s="37"/>
      <c r="JW65" s="37"/>
      <c r="JX65" s="37"/>
      <c r="JY65" s="37"/>
      <c r="JZ65" s="37"/>
      <c r="KA65" s="37"/>
      <c r="KB65" s="37"/>
      <c r="KC65" s="37"/>
      <c r="KD65" s="37"/>
      <c r="KE65" s="37"/>
      <c r="KF65" s="37"/>
      <c r="KG65" s="37"/>
      <c r="KH65" s="37"/>
      <c r="KI65" s="37"/>
      <c r="KJ65" s="37"/>
      <c r="KK65" s="37"/>
      <c r="KL65" s="37"/>
      <c r="KM65" s="37"/>
      <c r="KN65" s="37"/>
      <c r="KO65" s="37"/>
      <c r="KP65" s="37"/>
      <c r="KQ65" s="37"/>
      <c r="KR65" s="37"/>
      <c r="KS65" s="37"/>
      <c r="KT65" s="37"/>
      <c r="KU65" s="37"/>
      <c r="KV65" s="37"/>
      <c r="KW65" s="37"/>
      <c r="KX65" s="37"/>
      <c r="KY65" s="37"/>
      <c r="KZ65" s="37"/>
      <c r="LA65" s="37"/>
      <c r="LB65" s="37"/>
      <c r="LC65" s="37"/>
      <c r="LD65" s="37"/>
      <c r="LE65" s="37"/>
      <c r="LF65" s="37"/>
      <c r="LG65" s="37"/>
      <c r="LH65" s="37"/>
      <c r="LI65" s="37"/>
      <c r="LJ65" s="37"/>
      <c r="LK65" s="37"/>
      <c r="LL65" s="37"/>
      <c r="LM65" s="37"/>
      <c r="LN65" s="37"/>
      <c r="LO65" s="37"/>
      <c r="LP65" s="37"/>
      <c r="LQ65" s="37"/>
      <c r="LR65" s="37"/>
      <c r="LS65" s="37"/>
      <c r="LT65" s="37"/>
      <c r="LU65" s="37"/>
      <c r="LV65" s="37"/>
      <c r="LW65" s="37"/>
      <c r="LX65" s="37"/>
      <c r="LY65" s="37"/>
      <c r="LZ65" s="37"/>
      <c r="MA65" s="37"/>
      <c r="MB65" s="37"/>
      <c r="MC65" s="37"/>
      <c r="MD65" s="37"/>
      <c r="ME65" s="37"/>
      <c r="MF65" s="37"/>
      <c r="MG65" s="37"/>
      <c r="MH65" s="37"/>
      <c r="MI65" s="37"/>
      <c r="MJ65" s="37"/>
      <c r="MK65" s="37"/>
      <c r="ML65" s="37"/>
      <c r="MM65" s="37"/>
      <c r="MN65" s="37"/>
      <c r="MO65" s="37"/>
      <c r="MP65" s="37"/>
      <c r="MQ65" s="37"/>
      <c r="MR65" s="37"/>
      <c r="MS65" s="37"/>
      <c r="MT65" s="37"/>
      <c r="MU65" s="37"/>
      <c r="MV65" s="37"/>
      <c r="MW65" s="37"/>
      <c r="MX65" s="37"/>
      <c r="MY65" s="37"/>
      <c r="MZ65" s="37"/>
      <c r="NA65" s="37"/>
      <c r="NB65" s="37"/>
      <c r="NC65" s="37"/>
      <c r="ND65" s="37"/>
      <c r="NE65" s="37"/>
      <c r="NF65" s="37"/>
      <c r="NG65" s="37"/>
      <c r="NH65" s="37"/>
      <c r="NI65" s="37"/>
      <c r="NJ65" s="37"/>
      <c r="NK65" s="37"/>
      <c r="NL65" s="37"/>
      <c r="NM65" s="37"/>
      <c r="NN65" s="37"/>
      <c r="NO65" s="37"/>
      <c r="NP65" s="37"/>
      <c r="NQ65" s="37"/>
      <c r="NR65" s="37"/>
      <c r="NS65" s="37"/>
      <c r="NT65" s="37"/>
      <c r="NU65" s="37"/>
      <c r="NV65" s="37"/>
      <c r="NW65" s="37"/>
      <c r="NX65" s="37"/>
      <c r="NY65" s="37"/>
      <c r="NZ65" s="37"/>
      <c r="OA65" s="37"/>
      <c r="OB65" s="37"/>
      <c r="OC65" s="37"/>
      <c r="OD65" s="37"/>
      <c r="OE65" s="37"/>
      <c r="OF65" s="37"/>
      <c r="OG65" s="37"/>
      <c r="OH65" s="37"/>
      <c r="OI65" s="37"/>
      <c r="OJ65" s="37"/>
      <c r="OK65" s="37"/>
      <c r="OL65" s="37"/>
      <c r="OM65" s="37"/>
      <c r="ON65" s="37"/>
      <c r="OO65" s="37"/>
      <c r="OP65" s="37"/>
      <c r="OQ65" s="37"/>
      <c r="OR65" s="37"/>
      <c r="OS65" s="37"/>
      <c r="OT65" s="37"/>
      <c r="OU65" s="37"/>
      <c r="OV65" s="37"/>
      <c r="OW65" s="37"/>
      <c r="OX65" s="37"/>
      <c r="OY65" s="37"/>
      <c r="OZ65" s="37"/>
      <c r="PA65" s="37"/>
      <c r="PB65" s="37"/>
      <c r="PC65" s="37"/>
      <c r="PD65" s="37"/>
      <c r="PE65" s="37"/>
      <c r="PF65" s="37"/>
      <c r="PG65" s="37"/>
      <c r="PH65" s="37"/>
      <c r="PI65" s="37"/>
      <c r="PJ65" s="37"/>
      <c r="PK65" s="37"/>
      <c r="PL65" s="37"/>
      <c r="PM65" s="37"/>
      <c r="PN65" s="37"/>
      <c r="PO65" s="37"/>
      <c r="PP65" s="37"/>
      <c r="PQ65" s="37"/>
      <c r="PR65" s="37"/>
      <c r="PS65" s="37"/>
      <c r="PT65" s="37"/>
      <c r="PU65" s="37"/>
      <c r="PV65" s="37"/>
      <c r="PW65" s="37"/>
      <c r="PX65" s="37"/>
      <c r="PY65" s="37"/>
      <c r="PZ65" s="37"/>
      <c r="QA65" s="37"/>
      <c r="QB65" s="37"/>
      <c r="QC65" s="37"/>
      <c r="QD65" s="37"/>
      <c r="QE65" s="37"/>
      <c r="QF65" s="37"/>
      <c r="QG65" s="37"/>
      <c r="QH65" s="37"/>
      <c r="QI65" s="37"/>
      <c r="QJ65" s="37"/>
      <c r="QK65" s="37"/>
      <c r="QL65" s="37"/>
      <c r="QM65" s="37"/>
      <c r="QN65" s="37"/>
      <c r="QO65" s="37"/>
      <c r="QP65" s="37"/>
      <c r="QQ65" s="37"/>
      <c r="QR65" s="37"/>
      <c r="QS65" s="37"/>
      <c r="QT65" s="37"/>
      <c r="QU65" s="37"/>
      <c r="QV65" s="37"/>
      <c r="QW65" s="37"/>
      <c r="QX65" s="37"/>
      <c r="QY65" s="37"/>
      <c r="QZ65" s="37"/>
      <c r="RA65" s="37"/>
      <c r="RB65" s="37"/>
      <c r="RC65" s="37"/>
      <c r="RD65" s="37"/>
      <c r="RE65" s="37"/>
      <c r="RF65" s="37"/>
      <c r="RG65" s="37"/>
      <c r="RH65" s="37"/>
      <c r="RI65" s="37"/>
      <c r="RJ65" s="37"/>
      <c r="RK65" s="37"/>
      <c r="RL65" s="37"/>
      <c r="RM65" s="37"/>
      <c r="RN65" s="37"/>
      <c r="RO65" s="37"/>
      <c r="RP65" s="37"/>
      <c r="RQ65" s="37"/>
      <c r="RR65" s="37"/>
      <c r="RS65" s="37"/>
      <c r="RT65" s="37"/>
      <c r="RU65" s="37"/>
      <c r="RV65" s="37"/>
      <c r="RW65" s="37"/>
      <c r="RX65" s="37"/>
      <c r="RY65" s="37"/>
      <c r="RZ65" s="37"/>
      <c r="SA65" s="37"/>
      <c r="SB65" s="37"/>
      <c r="SC65" s="37"/>
      <c r="SD65" s="37"/>
      <c r="SE65" s="37"/>
      <c r="SF65" s="37"/>
      <c r="SG65" s="37"/>
      <c r="SH65" s="37"/>
      <c r="SI65" s="37"/>
      <c r="SJ65" s="37"/>
      <c r="SK65" s="37"/>
      <c r="SL65" s="37"/>
      <c r="SM65" s="37"/>
      <c r="SN65" s="37"/>
      <c r="SO65" s="37"/>
      <c r="SP65" s="37"/>
      <c r="SQ65" s="37"/>
      <c r="SR65" s="37"/>
      <c r="SS65" s="37"/>
      <c r="ST65" s="37"/>
      <c r="SU65" s="37"/>
      <c r="SV65" s="37"/>
      <c r="SW65" s="37"/>
      <c r="SX65" s="37"/>
      <c r="SY65" s="37"/>
      <c r="SZ65" s="37"/>
      <c r="TA65" s="37"/>
      <c r="TB65" s="37"/>
      <c r="TC65" s="37"/>
      <c r="TD65" s="37"/>
      <c r="TE65" s="37"/>
      <c r="TF65" s="37"/>
      <c r="TG65" s="37"/>
      <c r="TH65" s="37"/>
      <c r="TI65" s="37"/>
      <c r="TJ65" s="37"/>
      <c r="TK65" s="37"/>
      <c r="TL65" s="37"/>
      <c r="TM65" s="37"/>
      <c r="TN65" s="37"/>
      <c r="TO65" s="37"/>
      <c r="TP65" s="37"/>
      <c r="TQ65" s="37"/>
      <c r="TR65" s="37"/>
      <c r="TS65" s="37"/>
      <c r="TT65" s="37"/>
      <c r="TU65" s="37"/>
      <c r="TV65" s="37"/>
      <c r="TW65" s="37"/>
      <c r="TX65" s="37"/>
      <c r="TY65" s="37"/>
      <c r="TZ65" s="37"/>
      <c r="UA65" s="37"/>
      <c r="UB65" s="37"/>
      <c r="UC65" s="37"/>
      <c r="UD65" s="37"/>
      <c r="UE65" s="37"/>
      <c r="UF65" s="37"/>
      <c r="UG65" s="37"/>
      <c r="UH65" s="37"/>
      <c r="UI65" s="37"/>
      <c r="UJ65" s="37"/>
      <c r="UK65" s="37"/>
      <c r="UL65" s="37"/>
      <c r="UM65" s="37"/>
      <c r="UN65" s="37"/>
      <c r="UO65" s="37"/>
      <c r="UP65" s="37"/>
      <c r="UQ65" s="37"/>
      <c r="UR65" s="37"/>
      <c r="US65" s="37"/>
      <c r="UT65" s="37"/>
      <c r="UU65" s="37"/>
      <c r="UV65" s="37"/>
      <c r="UW65" s="37"/>
      <c r="UX65" s="37"/>
      <c r="UY65" s="37"/>
      <c r="UZ65" s="37"/>
      <c r="VA65" s="37"/>
      <c r="VB65" s="37"/>
      <c r="VC65" s="37"/>
      <c r="VD65" s="37"/>
      <c r="VE65" s="37"/>
      <c r="VF65" s="37"/>
      <c r="VG65" s="37"/>
      <c r="VH65" s="37"/>
      <c r="VI65" s="37"/>
      <c r="VJ65" s="37"/>
      <c r="VK65" s="37"/>
      <c r="VL65" s="37"/>
      <c r="VM65" s="37"/>
      <c r="VN65" s="37"/>
      <c r="VO65" s="37"/>
      <c r="VP65" s="37"/>
      <c r="VQ65" s="37"/>
      <c r="VR65" s="37"/>
      <c r="VS65" s="37"/>
      <c r="VT65" s="37"/>
      <c r="VU65" s="37"/>
      <c r="VV65" s="37"/>
      <c r="VW65" s="37"/>
      <c r="VX65" s="37"/>
      <c r="VY65" s="37"/>
      <c r="VZ65" s="37"/>
      <c r="WA65" s="37"/>
      <c r="WB65" s="37"/>
      <c r="WC65" s="37"/>
      <c r="WD65" s="37"/>
      <c r="WE65" s="37"/>
      <c r="WF65" s="37"/>
      <c r="WG65" s="37"/>
      <c r="WH65" s="37"/>
      <c r="WI65" s="37"/>
      <c r="WJ65" s="37"/>
      <c r="WK65" s="37"/>
      <c r="WL65" s="37"/>
      <c r="WM65" s="37"/>
      <c r="WN65" s="37"/>
      <c r="WO65" s="37"/>
      <c r="WP65" s="37"/>
      <c r="WQ65" s="37"/>
      <c r="WR65" s="37"/>
      <c r="WS65" s="37"/>
      <c r="WT65" s="37"/>
      <c r="WU65" s="37"/>
      <c r="WV65" s="37"/>
      <c r="WW65" s="37"/>
      <c r="WX65" s="37"/>
      <c r="WY65" s="37"/>
      <c r="WZ65" s="37"/>
      <c r="XA65" s="37"/>
      <c r="XB65" s="37"/>
      <c r="XC65" s="37"/>
      <c r="XD65" s="37"/>
      <c r="XE65" s="37"/>
      <c r="XF65" s="37"/>
      <c r="XG65" s="37"/>
      <c r="XH65" s="37"/>
      <c r="XI65" s="37"/>
      <c r="XJ65" s="37"/>
      <c r="XK65" s="37"/>
      <c r="XL65" s="37"/>
      <c r="XM65" s="37"/>
      <c r="XN65" s="37"/>
      <c r="XO65" s="37"/>
      <c r="XP65" s="37"/>
      <c r="XQ65" s="37"/>
      <c r="XR65" s="37"/>
      <c r="XS65" s="37"/>
      <c r="XT65" s="37"/>
      <c r="XU65" s="37"/>
      <c r="XV65" s="37"/>
      <c r="XW65" s="37"/>
      <c r="XX65" s="37"/>
      <c r="XY65" s="37"/>
      <c r="XZ65" s="37"/>
      <c r="YA65" s="37"/>
      <c r="YB65" s="37"/>
      <c r="YC65" s="37"/>
      <c r="YD65" s="37"/>
      <c r="YE65" s="37"/>
      <c r="YF65" s="37"/>
      <c r="YG65" s="37"/>
      <c r="YH65" s="37"/>
      <c r="YI65" s="37"/>
      <c r="YJ65" s="37"/>
      <c r="YK65" s="37"/>
      <c r="YL65" s="37"/>
      <c r="YM65" s="37"/>
      <c r="YN65" s="37"/>
      <c r="YO65" s="37"/>
      <c r="YP65" s="37"/>
      <c r="YQ65" s="37"/>
      <c r="YR65" s="37"/>
      <c r="YS65" s="37"/>
      <c r="YT65" s="37"/>
      <c r="YU65" s="37"/>
      <c r="YV65" s="37"/>
      <c r="YW65" s="37"/>
      <c r="YX65" s="37"/>
      <c r="YY65" s="37"/>
      <c r="YZ65" s="37"/>
      <c r="ZA65" s="37"/>
      <c r="ZB65" s="37"/>
      <c r="ZC65" s="37"/>
      <c r="ZD65" s="37"/>
      <c r="ZE65" s="37"/>
      <c r="ZF65" s="37"/>
      <c r="ZG65" s="37"/>
      <c r="ZH65" s="37"/>
      <c r="ZI65" s="37"/>
      <c r="ZJ65" s="37"/>
      <c r="ZK65" s="37"/>
      <c r="ZL65" s="37"/>
      <c r="ZM65" s="37"/>
      <c r="ZN65" s="37"/>
      <c r="ZO65" s="37"/>
      <c r="ZP65" s="37"/>
      <c r="ZQ65" s="37"/>
      <c r="ZR65" s="37"/>
      <c r="ZS65" s="37"/>
      <c r="ZT65" s="37"/>
      <c r="ZU65" s="37"/>
      <c r="ZV65" s="37"/>
      <c r="ZW65" s="37"/>
      <c r="ZX65" s="37"/>
      <c r="ZY65" s="37"/>
      <c r="ZZ65" s="37"/>
      <c r="AAA65" s="37"/>
      <c r="AAB65" s="37"/>
      <c r="AAC65" s="37"/>
      <c r="AAD65" s="37"/>
      <c r="AAE65" s="37"/>
      <c r="AAF65" s="37"/>
      <c r="AAG65" s="37"/>
      <c r="AAH65" s="37"/>
      <c r="AAI65" s="37"/>
      <c r="AAJ65" s="37"/>
      <c r="AAK65" s="37"/>
      <c r="AAL65" s="37"/>
      <c r="AAM65" s="37"/>
      <c r="AAN65" s="37"/>
      <c r="AAO65" s="37"/>
      <c r="AAP65" s="37"/>
      <c r="AAQ65" s="37"/>
      <c r="AAR65" s="37"/>
      <c r="AAS65" s="37"/>
      <c r="AAT65" s="37"/>
      <c r="AAU65" s="37"/>
      <c r="AAV65" s="37"/>
      <c r="AAW65" s="37"/>
      <c r="AAX65" s="37"/>
      <c r="AAY65" s="37"/>
      <c r="AAZ65" s="37"/>
      <c r="ABA65" s="37"/>
      <c r="ABB65" s="37"/>
      <c r="ABC65" s="37"/>
      <c r="ABD65" s="37"/>
      <c r="ABE65" s="37"/>
      <c r="ABF65" s="37"/>
      <c r="ABG65" s="37"/>
      <c r="ABH65" s="37"/>
      <c r="ABI65" s="37"/>
      <c r="ABJ65" s="37"/>
      <c r="ABK65" s="37"/>
      <c r="ABL65" s="37"/>
      <c r="ABM65" s="37"/>
      <c r="ABN65" s="37"/>
      <c r="ABO65" s="37"/>
      <c r="ABP65" s="37"/>
      <c r="ABQ65" s="37"/>
      <c r="ABR65" s="37"/>
      <c r="ABS65" s="37"/>
      <c r="ABT65" s="37"/>
      <c r="ABU65" s="37"/>
      <c r="ABV65" s="37"/>
      <c r="ABW65" s="37"/>
      <c r="ABX65" s="37"/>
      <c r="ABY65" s="37"/>
      <c r="ABZ65" s="37"/>
      <c r="ACA65" s="37"/>
      <c r="ACB65" s="37"/>
      <c r="ACC65" s="37"/>
      <c r="ACD65" s="37"/>
      <c r="ACE65" s="37"/>
      <c r="ACF65" s="37"/>
      <c r="ACG65" s="37"/>
      <c r="ACH65" s="37"/>
      <c r="ACI65" s="37"/>
      <c r="ACJ65" s="37"/>
      <c r="ACK65" s="37"/>
      <c r="ACL65" s="37"/>
      <c r="ACM65" s="37"/>
      <c r="ACN65" s="37"/>
      <c r="ACO65" s="37"/>
      <c r="ACP65" s="37"/>
      <c r="ACQ65" s="37"/>
      <c r="ACR65" s="37"/>
      <c r="ACS65" s="37"/>
      <c r="ACT65" s="37"/>
      <c r="ACU65" s="37"/>
      <c r="ACV65" s="37"/>
      <c r="ACW65" s="37"/>
      <c r="ACX65" s="37"/>
      <c r="ACY65" s="37"/>
      <c r="ACZ65" s="37"/>
      <c r="ADA65" s="37"/>
      <c r="ADB65" s="37"/>
      <c r="ADC65" s="37"/>
      <c r="ADD65" s="37"/>
      <c r="ADE65" s="37"/>
      <c r="ADF65" s="37"/>
      <c r="ADG65" s="37"/>
      <c r="ADH65" s="37"/>
      <c r="ADI65" s="37"/>
      <c r="ADJ65" s="37"/>
      <c r="ADK65" s="37"/>
      <c r="ADL65" s="37"/>
      <c r="ADM65" s="37"/>
      <c r="ADN65" s="37"/>
      <c r="ADO65" s="37"/>
      <c r="ADP65" s="37"/>
      <c r="ADQ65" s="37"/>
      <c r="ADR65" s="37"/>
      <c r="ADS65" s="37"/>
      <c r="ADT65" s="37"/>
      <c r="ADU65" s="37"/>
      <c r="ADV65" s="37"/>
      <c r="ADW65" s="37"/>
      <c r="ADX65" s="37"/>
      <c r="ADY65" s="37"/>
      <c r="ADZ65" s="37"/>
      <c r="AEA65" s="37"/>
      <c r="AEB65" s="37"/>
      <c r="AEC65" s="37"/>
      <c r="AED65" s="37"/>
      <c r="AEE65" s="37"/>
      <c r="AEF65" s="37"/>
      <c r="AEG65" s="37"/>
      <c r="AEH65" s="37"/>
      <c r="AEI65" s="37"/>
      <c r="AEJ65" s="37"/>
      <c r="AEK65" s="37"/>
      <c r="AEL65" s="37"/>
      <c r="AEM65" s="37"/>
      <c r="AEN65" s="37"/>
      <c r="AEO65" s="37"/>
      <c r="AEP65" s="37"/>
      <c r="AEQ65" s="37"/>
      <c r="AER65" s="37"/>
      <c r="AES65" s="37"/>
      <c r="AET65" s="37"/>
      <c r="AEU65" s="37"/>
      <c r="AEV65" s="37"/>
      <c r="AEW65" s="37"/>
      <c r="AEX65" s="37"/>
      <c r="AEY65" s="37"/>
      <c r="AEZ65" s="37"/>
      <c r="AFA65" s="37"/>
      <c r="AFB65" s="37"/>
      <c r="AFC65" s="37"/>
      <c r="AFD65" s="37"/>
      <c r="AFE65" s="37"/>
      <c r="AFF65" s="37"/>
      <c r="AFG65" s="37"/>
      <c r="AFH65" s="37"/>
      <c r="AFI65" s="37"/>
      <c r="AFJ65" s="37"/>
      <c r="AFK65" s="37"/>
      <c r="AFL65" s="37"/>
      <c r="AFM65" s="37"/>
      <c r="AFN65" s="37"/>
      <c r="AFO65" s="37"/>
      <c r="AFP65" s="37"/>
      <c r="AFQ65" s="37"/>
      <c r="AFR65" s="37"/>
      <c r="AFS65" s="37"/>
      <c r="AFT65" s="37"/>
      <c r="AFU65" s="37"/>
      <c r="AFV65" s="37"/>
      <c r="AFW65" s="37"/>
      <c r="AFX65" s="37"/>
      <c r="AFY65" s="37"/>
      <c r="AFZ65" s="37"/>
      <c r="AGA65" s="37"/>
      <c r="AGB65" s="37"/>
      <c r="AGC65" s="37"/>
      <c r="AGD65" s="37"/>
      <c r="AGE65" s="37"/>
      <c r="AGF65" s="37"/>
      <c r="AGG65" s="37"/>
      <c r="AGH65" s="37"/>
      <c r="AGI65" s="37"/>
      <c r="AGJ65" s="37"/>
      <c r="AGK65" s="37"/>
      <c r="AGL65" s="37"/>
      <c r="AGM65" s="37"/>
      <c r="AGN65" s="37"/>
      <c r="AGO65" s="37"/>
      <c r="AGP65" s="37"/>
      <c r="AGQ65" s="37"/>
      <c r="AGR65" s="37"/>
      <c r="AGS65" s="37"/>
      <c r="AGT65" s="37"/>
      <c r="AGU65" s="37"/>
      <c r="AGV65" s="37"/>
      <c r="AGW65" s="37"/>
      <c r="AGX65" s="37"/>
      <c r="AGY65" s="37"/>
      <c r="AGZ65" s="37"/>
      <c r="AHA65" s="37"/>
      <c r="AHB65" s="37"/>
      <c r="AHC65" s="37"/>
      <c r="AHD65" s="37"/>
      <c r="AHE65" s="37"/>
      <c r="AHF65" s="37"/>
      <c r="AHG65" s="37"/>
      <c r="AHH65" s="37"/>
      <c r="AHI65" s="37"/>
      <c r="AHJ65" s="37"/>
      <c r="AHK65" s="37"/>
      <c r="AHL65" s="37"/>
      <c r="AHM65" s="37"/>
      <c r="AHN65" s="37"/>
      <c r="AHO65" s="37"/>
      <c r="AHP65" s="37"/>
      <c r="AHQ65" s="37"/>
      <c r="AHR65" s="37"/>
      <c r="AHS65" s="37"/>
      <c r="AHT65" s="37"/>
      <c r="AHU65" s="37"/>
      <c r="AHV65" s="37"/>
      <c r="AHW65" s="37"/>
      <c r="AHX65" s="37"/>
      <c r="AHY65" s="37"/>
      <c r="AHZ65" s="37"/>
      <c r="AIA65" s="37"/>
      <c r="AIB65" s="37"/>
      <c r="AIC65" s="37"/>
      <c r="AID65" s="37"/>
      <c r="AIE65" s="37"/>
      <c r="AIF65" s="37"/>
      <c r="AIG65" s="37"/>
      <c r="AIH65" s="37"/>
      <c r="AII65" s="37"/>
      <c r="AIJ65" s="37"/>
      <c r="AIK65" s="37"/>
      <c r="AIL65" s="37"/>
      <c r="AIM65" s="37"/>
      <c r="AIN65" s="37"/>
      <c r="AIO65" s="37"/>
      <c r="AIP65" s="37"/>
      <c r="AIQ65" s="37"/>
      <c r="AIR65" s="37"/>
      <c r="AIS65" s="37"/>
      <c r="AIT65" s="37"/>
      <c r="AIU65" s="37"/>
      <c r="AIV65" s="37"/>
      <c r="AIW65" s="37"/>
      <c r="AIX65" s="37"/>
      <c r="AIY65" s="37"/>
      <c r="AIZ65" s="37"/>
      <c r="AJA65" s="37"/>
      <c r="AJB65" s="37"/>
      <c r="AJC65" s="37"/>
      <c r="AJD65" s="37"/>
      <c r="AJE65" s="37"/>
      <c r="AJF65" s="37"/>
      <c r="AJG65" s="37"/>
      <c r="AJH65" s="37"/>
      <c r="AJI65" s="37"/>
      <c r="AJJ65" s="37"/>
      <c r="AJK65" s="37"/>
      <c r="AJL65" s="37"/>
      <c r="AJM65" s="37"/>
      <c r="AJN65" s="37"/>
      <c r="AJO65" s="37"/>
      <c r="AJP65" s="37"/>
      <c r="AJQ65" s="37"/>
      <c r="AJR65" s="37"/>
      <c r="AJS65" s="37"/>
      <c r="AJT65" s="37"/>
      <c r="AJU65" s="37"/>
      <c r="AJV65" s="37"/>
      <c r="AJW65" s="37"/>
      <c r="AJX65" s="37"/>
      <c r="AJY65" s="37"/>
      <c r="AJZ65" s="37"/>
      <c r="AKA65" s="37"/>
      <c r="AKB65" s="37"/>
      <c r="AKC65" s="37"/>
      <c r="AKD65" s="37"/>
      <c r="AKE65" s="37"/>
      <c r="AKF65" s="37"/>
      <c r="AKG65" s="37"/>
      <c r="AKH65" s="37"/>
      <c r="AKI65" s="37"/>
      <c r="AKJ65" s="37"/>
      <c r="AKK65" s="37"/>
      <c r="AKL65" s="37"/>
      <c r="AKM65" s="37"/>
      <c r="AKN65" s="37"/>
      <c r="AKO65" s="37"/>
      <c r="AKP65" s="37"/>
      <c r="AKQ65" s="37"/>
      <c r="AKR65" s="37"/>
      <c r="AKS65" s="37"/>
      <c r="AKT65" s="37"/>
      <c r="AKU65" s="37"/>
      <c r="AKV65" s="37"/>
      <c r="AKW65" s="37"/>
      <c r="AKX65" s="37"/>
      <c r="AKY65" s="37"/>
      <c r="AKZ65" s="37"/>
      <c r="ALA65" s="37"/>
      <c r="ALB65" s="37"/>
      <c r="ALC65" s="37"/>
      <c r="ALD65" s="37"/>
      <c r="ALE65" s="37"/>
      <c r="ALF65" s="37"/>
      <c r="ALG65" s="37"/>
      <c r="ALH65" s="37"/>
      <c r="ALI65" s="37"/>
      <c r="ALJ65" s="37"/>
      <c r="ALK65" s="37"/>
      <c r="ALL65" s="37"/>
      <c r="ALM65" s="37"/>
      <c r="ALN65" s="37"/>
      <c r="ALO65" s="37"/>
      <c r="ALP65" s="37"/>
      <c r="ALQ65" s="37"/>
      <c r="ALR65" s="37"/>
      <c r="ALS65" s="37"/>
      <c r="ALT65" s="37"/>
      <c r="ALU65" s="37"/>
      <c r="ALV65" s="37"/>
      <c r="ALW65" s="37"/>
      <c r="ALX65" s="37"/>
      <c r="ALY65" s="37"/>
      <c r="ALZ65" s="37"/>
      <c r="AMA65" s="37"/>
      <c r="AMB65" s="37"/>
      <c r="AMC65" s="37"/>
      <c r="AMD65" s="37"/>
      <c r="AME65" s="37"/>
      <c r="AMF65" s="37"/>
      <c r="AMG65" s="37"/>
      <c r="AMH65" s="37"/>
      <c r="AMI65" s="37"/>
      <c r="AMJ65" s="37"/>
      <c r="AMK65" s="37"/>
      <c r="AML65" s="37"/>
      <c r="AMM65" s="37"/>
      <c r="AMN65" s="37"/>
      <c r="AMO65" s="37"/>
      <c r="AMP65" s="37"/>
      <c r="AMQ65" s="37"/>
      <c r="AMR65" s="37"/>
      <c r="AMS65" s="37"/>
      <c r="AMT65" s="37"/>
      <c r="AMU65" s="37"/>
      <c r="AMV65" s="37"/>
      <c r="AMW65" s="37"/>
      <c r="AMX65" s="37"/>
      <c r="AMY65" s="37"/>
      <c r="AMZ65" s="37"/>
      <c r="ANA65" s="37"/>
      <c r="ANB65" s="37"/>
      <c r="ANC65" s="37"/>
      <c r="AND65" s="37"/>
      <c r="ANE65" s="37"/>
      <c r="ANF65" s="37"/>
      <c r="ANG65" s="37"/>
      <c r="ANH65" s="37"/>
      <c r="ANI65" s="37"/>
      <c r="ANJ65" s="37"/>
      <c r="ANK65" s="37"/>
      <c r="ANL65" s="37"/>
      <c r="ANM65" s="37"/>
      <c r="ANN65" s="37"/>
      <c r="ANO65" s="37"/>
      <c r="ANP65" s="37"/>
      <c r="ANQ65" s="37"/>
      <c r="ANR65" s="37"/>
      <c r="ANS65" s="37"/>
      <c r="ANT65" s="37"/>
      <c r="ANU65" s="37"/>
      <c r="ANV65" s="37"/>
      <c r="ANW65" s="37"/>
      <c r="ANX65" s="37"/>
      <c r="ANY65" s="37"/>
      <c r="ANZ65" s="37"/>
      <c r="AOA65" s="37"/>
      <c r="AOB65" s="37"/>
      <c r="AOC65" s="37"/>
      <c r="AOD65" s="37"/>
      <c r="AOE65" s="37"/>
      <c r="AOF65" s="37"/>
      <c r="AOG65" s="37"/>
      <c r="AOH65" s="37"/>
      <c r="AOI65" s="37"/>
      <c r="AOJ65" s="37"/>
      <c r="AOK65" s="37"/>
      <c r="AOL65" s="37"/>
      <c r="AOM65" s="37"/>
      <c r="AON65" s="37"/>
      <c r="AOO65" s="37"/>
      <c r="AOP65" s="37"/>
      <c r="AOQ65" s="37"/>
      <c r="AOR65" s="37"/>
      <c r="AOS65" s="37"/>
      <c r="AOT65" s="37"/>
      <c r="AOU65" s="37"/>
      <c r="AOV65" s="37"/>
      <c r="AOW65" s="37"/>
      <c r="AOX65" s="37"/>
      <c r="AOY65" s="37"/>
      <c r="AOZ65" s="37"/>
      <c r="APA65" s="37"/>
      <c r="APB65" s="37"/>
      <c r="APC65" s="37"/>
      <c r="APD65" s="37"/>
      <c r="APE65" s="37"/>
      <c r="APF65" s="37"/>
      <c r="APG65" s="37"/>
      <c r="APH65" s="37"/>
      <c r="API65" s="37"/>
      <c r="APJ65" s="37"/>
      <c r="APK65" s="37"/>
      <c r="APL65" s="37"/>
      <c r="APM65" s="37"/>
      <c r="APN65" s="37"/>
      <c r="APO65" s="37"/>
      <c r="APP65" s="37"/>
      <c r="APQ65" s="37"/>
      <c r="APR65" s="37"/>
      <c r="APS65" s="37"/>
      <c r="APT65" s="37"/>
      <c r="APU65" s="37"/>
      <c r="APV65" s="37"/>
      <c r="APW65" s="37"/>
      <c r="APX65" s="37"/>
      <c r="APY65" s="37"/>
      <c r="APZ65" s="37"/>
      <c r="AQA65" s="37"/>
      <c r="AQB65" s="37"/>
      <c r="AQC65" s="37"/>
      <c r="AQD65" s="37"/>
      <c r="AQE65" s="37"/>
      <c r="AQF65" s="37"/>
      <c r="AQG65" s="37"/>
      <c r="AQH65" s="37"/>
      <c r="AQI65" s="37"/>
      <c r="AQJ65" s="37"/>
      <c r="AQK65" s="37"/>
      <c r="AQL65" s="37"/>
      <c r="AQM65" s="37"/>
      <c r="AQN65" s="37"/>
      <c r="AQO65" s="37"/>
      <c r="AQP65" s="37"/>
      <c r="AQQ65" s="37"/>
      <c r="AQR65" s="37"/>
      <c r="AQS65" s="37"/>
      <c r="AQT65" s="37"/>
      <c r="AQU65" s="37"/>
      <c r="AQV65" s="37"/>
      <c r="AQW65" s="37"/>
      <c r="AQX65" s="37"/>
      <c r="AQY65" s="37"/>
      <c r="AQZ65" s="37"/>
      <c r="ARA65" s="37"/>
      <c r="ARB65" s="37"/>
      <c r="ARC65" s="37"/>
      <c r="ARD65" s="37"/>
      <c r="ARE65" s="37"/>
      <c r="ARF65" s="37"/>
      <c r="ARG65" s="37"/>
      <c r="ARH65" s="37"/>
      <c r="ARI65" s="37"/>
      <c r="ARJ65" s="37"/>
      <c r="ARK65" s="37"/>
      <c r="ARL65" s="37"/>
      <c r="ARM65" s="37"/>
      <c r="ARN65" s="37"/>
      <c r="ARO65" s="37"/>
      <c r="ARP65" s="37"/>
      <c r="ARQ65" s="37"/>
      <c r="ARR65" s="37"/>
      <c r="ARS65" s="37"/>
      <c r="ART65" s="37"/>
      <c r="ARU65" s="37"/>
      <c r="ARV65" s="37"/>
      <c r="ARW65" s="37"/>
      <c r="ARX65" s="37"/>
      <c r="ARY65" s="37"/>
      <c r="ARZ65" s="37"/>
      <c r="ASA65" s="37"/>
      <c r="ASB65" s="37"/>
      <c r="ASC65" s="37"/>
      <c r="ASD65" s="37"/>
      <c r="ASE65" s="37"/>
      <c r="ASF65" s="37"/>
      <c r="ASG65" s="37"/>
      <c r="ASH65" s="37"/>
      <c r="ASI65" s="37"/>
      <c r="ASJ65" s="37"/>
      <c r="ASK65" s="37"/>
      <c r="ASL65" s="37"/>
      <c r="ASM65" s="37"/>
      <c r="ASN65" s="37"/>
      <c r="ASO65" s="37"/>
      <c r="ASP65" s="37"/>
      <c r="ASQ65" s="37"/>
      <c r="ASR65" s="37"/>
      <c r="ASS65" s="37"/>
      <c r="AST65" s="37"/>
      <c r="ASU65" s="37"/>
      <c r="ASV65" s="37"/>
      <c r="ASW65" s="37"/>
      <c r="ASX65" s="37"/>
      <c r="ASY65" s="37"/>
      <c r="ASZ65" s="37"/>
      <c r="ATA65" s="37"/>
      <c r="ATB65" s="37"/>
      <c r="ATC65" s="37"/>
      <c r="ATD65" s="37"/>
      <c r="ATE65" s="37"/>
      <c r="ATF65" s="37"/>
      <c r="ATG65" s="37"/>
      <c r="ATH65" s="37"/>
      <c r="ATI65" s="37"/>
      <c r="ATJ65" s="37"/>
      <c r="ATK65" s="37"/>
      <c r="ATL65" s="37"/>
      <c r="ATM65" s="37"/>
      <c r="ATN65" s="37"/>
      <c r="ATO65" s="37"/>
      <c r="ATP65" s="37"/>
      <c r="ATQ65" s="37"/>
      <c r="ATR65" s="37"/>
      <c r="ATS65" s="37"/>
      <c r="ATT65" s="37"/>
      <c r="ATU65" s="37"/>
      <c r="ATV65" s="37"/>
      <c r="ATW65" s="37"/>
      <c r="ATX65" s="37"/>
      <c r="ATY65" s="37"/>
      <c r="ATZ65" s="37"/>
      <c r="AUA65" s="37"/>
      <c r="AUB65" s="37"/>
      <c r="AUC65" s="37"/>
      <c r="AUD65" s="37"/>
      <c r="AUE65" s="37"/>
      <c r="AUF65" s="37"/>
      <c r="AUG65" s="37"/>
      <c r="AUH65" s="37"/>
      <c r="AUI65" s="37"/>
      <c r="AUJ65" s="37"/>
      <c r="AUK65" s="37"/>
      <c r="AUL65" s="37"/>
      <c r="AUM65" s="37"/>
      <c r="AUN65" s="37"/>
      <c r="AUO65" s="37"/>
      <c r="AUP65" s="37"/>
      <c r="AUQ65" s="37"/>
      <c r="AUR65" s="37"/>
      <c r="AUS65" s="37"/>
      <c r="AUT65" s="37"/>
      <c r="AUU65" s="37"/>
      <c r="AUV65" s="37"/>
      <c r="AUW65" s="37"/>
      <c r="AUX65" s="37"/>
      <c r="AUY65" s="37"/>
      <c r="AUZ65" s="37"/>
      <c r="AVA65" s="37"/>
      <c r="AVB65" s="37"/>
      <c r="AVC65" s="37"/>
      <c r="AVD65" s="37"/>
      <c r="AVE65" s="37"/>
      <c r="AVF65" s="37"/>
      <c r="AVG65" s="37"/>
      <c r="AVH65" s="37"/>
      <c r="AVI65" s="37"/>
      <c r="AVJ65" s="37"/>
      <c r="AVK65" s="37"/>
      <c r="AVL65" s="37"/>
      <c r="AVM65" s="37"/>
      <c r="AVN65" s="37"/>
      <c r="AVO65" s="37"/>
      <c r="AVP65" s="37"/>
      <c r="AVQ65" s="37"/>
      <c r="AVR65" s="37"/>
      <c r="AVS65" s="37"/>
      <c r="AVT65" s="37"/>
      <c r="AVU65" s="37"/>
      <c r="AVV65" s="37"/>
      <c r="AVW65" s="37"/>
      <c r="AVX65" s="37"/>
      <c r="AVY65" s="37"/>
      <c r="AVZ65" s="37"/>
      <c r="AWA65" s="37"/>
      <c r="AWB65" s="37"/>
      <c r="AWC65" s="37"/>
      <c r="AWD65" s="37"/>
      <c r="AWE65" s="37"/>
      <c r="AWF65" s="37"/>
      <c r="AWG65" s="37"/>
      <c r="AWH65" s="37"/>
      <c r="AWI65" s="37"/>
      <c r="AWJ65" s="37"/>
      <c r="AWK65" s="37"/>
      <c r="AWL65" s="37"/>
      <c r="AWM65" s="37"/>
      <c r="AWN65" s="37"/>
      <c r="AWO65" s="37"/>
      <c r="AWP65" s="37"/>
      <c r="AWQ65" s="37"/>
      <c r="AWR65" s="37"/>
      <c r="AWS65" s="37"/>
      <c r="AWT65" s="37"/>
      <c r="AWU65" s="37"/>
      <c r="AWV65" s="37"/>
      <c r="AWW65" s="37"/>
      <c r="AWX65" s="37"/>
      <c r="AWY65" s="37"/>
      <c r="AWZ65" s="37"/>
      <c r="AXA65" s="37"/>
      <c r="AXB65" s="37"/>
      <c r="AXC65" s="37"/>
      <c r="AXD65" s="37"/>
      <c r="AXE65" s="37"/>
      <c r="AXF65" s="37"/>
      <c r="AXG65" s="37"/>
      <c r="AXH65" s="37"/>
      <c r="AXI65" s="37"/>
      <c r="AXJ65" s="37"/>
      <c r="AXK65" s="37"/>
      <c r="AXL65" s="37"/>
      <c r="AXM65" s="37"/>
      <c r="AXN65" s="37"/>
    </row>
    <row r="66" spans="1:1314" s="15" customFormat="1" ht="13.8">
      <c r="A66" s="194"/>
      <c r="C66" s="42"/>
      <c r="D66" s="154"/>
      <c r="E66" s="159"/>
      <c r="F66" s="154"/>
      <c r="G66" s="154"/>
      <c r="H66" s="155">
        <f t="shared" si="45"/>
        <v>0</v>
      </c>
      <c r="I66" s="156"/>
      <c r="J66" s="155">
        <f t="shared" si="46"/>
        <v>0</v>
      </c>
      <c r="K66" s="161"/>
      <c r="L66" s="155">
        <f t="shared" si="47"/>
        <v>0</v>
      </c>
      <c r="M66" s="172"/>
      <c r="N66" s="162">
        <f t="shared" si="51"/>
        <v>0</v>
      </c>
      <c r="O66" s="158"/>
      <c r="P66" s="163"/>
      <c r="Q66" s="194"/>
      <c r="S66" s="37"/>
      <c r="T66" s="37"/>
      <c r="U66" s="37"/>
      <c r="V66" s="37"/>
      <c r="W66" s="37"/>
      <c r="X66" s="37"/>
      <c r="Y66" s="37"/>
      <c r="Z66" s="37"/>
      <c r="AA66" s="37"/>
      <c r="AB66" s="36">
        <f t="shared" si="42"/>
        <v>0</v>
      </c>
      <c r="AC66" s="35">
        <f t="shared" si="48"/>
        <v>0</v>
      </c>
      <c r="AD66" s="35">
        <f t="shared" si="49"/>
        <v>0</v>
      </c>
      <c r="AE66" s="35">
        <f t="shared" si="43"/>
        <v>0</v>
      </c>
      <c r="AF66" s="35">
        <f t="shared" si="50"/>
        <v>0</v>
      </c>
      <c r="AG66" s="35">
        <f>IF('Interactive Analysis Tool'!$C$27="X",0,'Session Reconciliation Summary'!H66*0.005)</f>
        <v>0</v>
      </c>
      <c r="AH66" s="35">
        <f t="shared" si="44"/>
        <v>0</v>
      </c>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c r="IX66" s="37"/>
      <c r="IY66" s="37"/>
      <c r="IZ66" s="37"/>
      <c r="JA66" s="37"/>
      <c r="JB66" s="37"/>
      <c r="JC66" s="37"/>
      <c r="JD66" s="37"/>
      <c r="JE66" s="37"/>
      <c r="JF66" s="37"/>
      <c r="JG66" s="37"/>
      <c r="JH66" s="37"/>
      <c r="JI66" s="37"/>
      <c r="JJ66" s="37"/>
      <c r="JK66" s="37"/>
      <c r="JL66" s="37"/>
      <c r="JM66" s="37"/>
      <c r="JN66" s="37"/>
      <c r="JO66" s="37"/>
      <c r="JP66" s="37"/>
      <c r="JQ66" s="37"/>
      <c r="JR66" s="37"/>
      <c r="JS66" s="37"/>
      <c r="JT66" s="37"/>
      <c r="JU66" s="37"/>
      <c r="JV66" s="37"/>
      <c r="JW66" s="37"/>
      <c r="JX66" s="37"/>
      <c r="JY66" s="37"/>
      <c r="JZ66" s="37"/>
      <c r="KA66" s="37"/>
      <c r="KB66" s="37"/>
      <c r="KC66" s="37"/>
      <c r="KD66" s="37"/>
      <c r="KE66" s="37"/>
      <c r="KF66" s="37"/>
      <c r="KG66" s="37"/>
      <c r="KH66" s="37"/>
      <c r="KI66" s="37"/>
      <c r="KJ66" s="37"/>
      <c r="KK66" s="37"/>
      <c r="KL66" s="37"/>
      <c r="KM66" s="37"/>
      <c r="KN66" s="37"/>
      <c r="KO66" s="37"/>
      <c r="KP66" s="37"/>
      <c r="KQ66" s="37"/>
      <c r="KR66" s="37"/>
      <c r="KS66" s="37"/>
      <c r="KT66" s="37"/>
      <c r="KU66" s="37"/>
      <c r="KV66" s="37"/>
      <c r="KW66" s="37"/>
      <c r="KX66" s="37"/>
      <c r="KY66" s="37"/>
      <c r="KZ66" s="37"/>
      <c r="LA66" s="37"/>
      <c r="LB66" s="37"/>
      <c r="LC66" s="37"/>
      <c r="LD66" s="37"/>
      <c r="LE66" s="37"/>
      <c r="LF66" s="37"/>
      <c r="LG66" s="37"/>
      <c r="LH66" s="37"/>
      <c r="LI66" s="37"/>
      <c r="LJ66" s="37"/>
      <c r="LK66" s="37"/>
      <c r="LL66" s="37"/>
      <c r="LM66" s="37"/>
      <c r="LN66" s="37"/>
      <c r="LO66" s="37"/>
      <c r="LP66" s="37"/>
      <c r="LQ66" s="37"/>
      <c r="LR66" s="37"/>
      <c r="LS66" s="37"/>
      <c r="LT66" s="37"/>
      <c r="LU66" s="37"/>
      <c r="LV66" s="37"/>
      <c r="LW66" s="37"/>
      <c r="LX66" s="37"/>
      <c r="LY66" s="37"/>
      <c r="LZ66" s="37"/>
      <c r="MA66" s="37"/>
      <c r="MB66" s="37"/>
      <c r="MC66" s="37"/>
      <c r="MD66" s="37"/>
      <c r="ME66" s="37"/>
      <c r="MF66" s="37"/>
      <c r="MG66" s="37"/>
      <c r="MH66" s="37"/>
      <c r="MI66" s="37"/>
      <c r="MJ66" s="37"/>
      <c r="MK66" s="37"/>
      <c r="ML66" s="37"/>
      <c r="MM66" s="37"/>
      <c r="MN66" s="37"/>
      <c r="MO66" s="37"/>
      <c r="MP66" s="37"/>
      <c r="MQ66" s="37"/>
      <c r="MR66" s="37"/>
      <c r="MS66" s="37"/>
      <c r="MT66" s="37"/>
      <c r="MU66" s="37"/>
      <c r="MV66" s="37"/>
      <c r="MW66" s="37"/>
      <c r="MX66" s="37"/>
      <c r="MY66" s="37"/>
      <c r="MZ66" s="37"/>
      <c r="NA66" s="37"/>
      <c r="NB66" s="37"/>
      <c r="NC66" s="37"/>
      <c r="ND66" s="37"/>
      <c r="NE66" s="37"/>
      <c r="NF66" s="37"/>
      <c r="NG66" s="37"/>
      <c r="NH66" s="37"/>
      <c r="NI66" s="37"/>
      <c r="NJ66" s="37"/>
      <c r="NK66" s="37"/>
      <c r="NL66" s="37"/>
      <c r="NM66" s="37"/>
      <c r="NN66" s="37"/>
      <c r="NO66" s="37"/>
      <c r="NP66" s="37"/>
      <c r="NQ66" s="37"/>
      <c r="NR66" s="37"/>
      <c r="NS66" s="37"/>
      <c r="NT66" s="37"/>
      <c r="NU66" s="37"/>
      <c r="NV66" s="37"/>
      <c r="NW66" s="37"/>
      <c r="NX66" s="37"/>
      <c r="NY66" s="37"/>
      <c r="NZ66" s="37"/>
      <c r="OA66" s="37"/>
      <c r="OB66" s="37"/>
      <c r="OC66" s="37"/>
      <c r="OD66" s="37"/>
      <c r="OE66" s="37"/>
      <c r="OF66" s="37"/>
      <c r="OG66" s="37"/>
      <c r="OH66" s="37"/>
      <c r="OI66" s="37"/>
      <c r="OJ66" s="37"/>
      <c r="OK66" s="37"/>
      <c r="OL66" s="37"/>
      <c r="OM66" s="37"/>
      <c r="ON66" s="37"/>
      <c r="OO66" s="37"/>
      <c r="OP66" s="37"/>
      <c r="OQ66" s="37"/>
      <c r="OR66" s="37"/>
      <c r="OS66" s="37"/>
      <c r="OT66" s="37"/>
      <c r="OU66" s="37"/>
      <c r="OV66" s="37"/>
      <c r="OW66" s="37"/>
      <c r="OX66" s="37"/>
      <c r="OY66" s="37"/>
      <c r="OZ66" s="37"/>
      <c r="PA66" s="37"/>
      <c r="PB66" s="37"/>
      <c r="PC66" s="37"/>
      <c r="PD66" s="37"/>
      <c r="PE66" s="37"/>
      <c r="PF66" s="37"/>
      <c r="PG66" s="37"/>
      <c r="PH66" s="37"/>
      <c r="PI66" s="37"/>
      <c r="PJ66" s="37"/>
      <c r="PK66" s="37"/>
      <c r="PL66" s="37"/>
      <c r="PM66" s="37"/>
      <c r="PN66" s="37"/>
      <c r="PO66" s="37"/>
      <c r="PP66" s="37"/>
      <c r="PQ66" s="37"/>
      <c r="PR66" s="37"/>
      <c r="PS66" s="37"/>
      <c r="PT66" s="37"/>
      <c r="PU66" s="37"/>
      <c r="PV66" s="37"/>
      <c r="PW66" s="37"/>
      <c r="PX66" s="37"/>
      <c r="PY66" s="37"/>
      <c r="PZ66" s="37"/>
      <c r="QA66" s="37"/>
      <c r="QB66" s="37"/>
      <c r="QC66" s="37"/>
      <c r="QD66" s="37"/>
      <c r="QE66" s="37"/>
      <c r="QF66" s="37"/>
      <c r="QG66" s="37"/>
      <c r="QH66" s="37"/>
      <c r="QI66" s="37"/>
      <c r="QJ66" s="37"/>
      <c r="QK66" s="37"/>
      <c r="QL66" s="37"/>
      <c r="QM66" s="37"/>
      <c r="QN66" s="37"/>
      <c r="QO66" s="37"/>
      <c r="QP66" s="37"/>
      <c r="QQ66" s="37"/>
      <c r="QR66" s="37"/>
      <c r="QS66" s="37"/>
      <c r="QT66" s="37"/>
      <c r="QU66" s="37"/>
      <c r="QV66" s="37"/>
      <c r="QW66" s="37"/>
      <c r="QX66" s="37"/>
      <c r="QY66" s="37"/>
      <c r="QZ66" s="37"/>
      <c r="RA66" s="37"/>
      <c r="RB66" s="37"/>
      <c r="RC66" s="37"/>
      <c r="RD66" s="37"/>
      <c r="RE66" s="37"/>
      <c r="RF66" s="37"/>
      <c r="RG66" s="37"/>
      <c r="RH66" s="37"/>
      <c r="RI66" s="37"/>
      <c r="RJ66" s="37"/>
      <c r="RK66" s="37"/>
      <c r="RL66" s="37"/>
      <c r="RM66" s="37"/>
      <c r="RN66" s="37"/>
      <c r="RO66" s="37"/>
      <c r="RP66" s="37"/>
      <c r="RQ66" s="37"/>
      <c r="RR66" s="37"/>
      <c r="RS66" s="37"/>
      <c r="RT66" s="37"/>
      <c r="RU66" s="37"/>
      <c r="RV66" s="37"/>
      <c r="RW66" s="37"/>
      <c r="RX66" s="37"/>
      <c r="RY66" s="37"/>
      <c r="RZ66" s="37"/>
      <c r="SA66" s="37"/>
      <c r="SB66" s="37"/>
      <c r="SC66" s="37"/>
      <c r="SD66" s="37"/>
      <c r="SE66" s="37"/>
      <c r="SF66" s="37"/>
      <c r="SG66" s="37"/>
      <c r="SH66" s="37"/>
      <c r="SI66" s="37"/>
      <c r="SJ66" s="37"/>
      <c r="SK66" s="37"/>
      <c r="SL66" s="37"/>
      <c r="SM66" s="37"/>
      <c r="SN66" s="37"/>
      <c r="SO66" s="37"/>
      <c r="SP66" s="37"/>
      <c r="SQ66" s="37"/>
      <c r="SR66" s="37"/>
      <c r="SS66" s="37"/>
      <c r="ST66" s="37"/>
      <c r="SU66" s="37"/>
      <c r="SV66" s="37"/>
      <c r="SW66" s="37"/>
      <c r="SX66" s="37"/>
      <c r="SY66" s="37"/>
      <c r="SZ66" s="37"/>
      <c r="TA66" s="37"/>
      <c r="TB66" s="37"/>
      <c r="TC66" s="37"/>
      <c r="TD66" s="37"/>
      <c r="TE66" s="37"/>
      <c r="TF66" s="37"/>
      <c r="TG66" s="37"/>
      <c r="TH66" s="37"/>
      <c r="TI66" s="37"/>
      <c r="TJ66" s="37"/>
      <c r="TK66" s="37"/>
      <c r="TL66" s="37"/>
      <c r="TM66" s="37"/>
      <c r="TN66" s="37"/>
      <c r="TO66" s="37"/>
      <c r="TP66" s="37"/>
      <c r="TQ66" s="37"/>
      <c r="TR66" s="37"/>
      <c r="TS66" s="37"/>
      <c r="TT66" s="37"/>
      <c r="TU66" s="37"/>
      <c r="TV66" s="37"/>
      <c r="TW66" s="37"/>
      <c r="TX66" s="37"/>
      <c r="TY66" s="37"/>
      <c r="TZ66" s="37"/>
      <c r="UA66" s="37"/>
      <c r="UB66" s="37"/>
      <c r="UC66" s="37"/>
      <c r="UD66" s="37"/>
      <c r="UE66" s="37"/>
      <c r="UF66" s="37"/>
      <c r="UG66" s="37"/>
      <c r="UH66" s="37"/>
      <c r="UI66" s="37"/>
      <c r="UJ66" s="37"/>
      <c r="UK66" s="37"/>
      <c r="UL66" s="37"/>
      <c r="UM66" s="37"/>
      <c r="UN66" s="37"/>
      <c r="UO66" s="37"/>
      <c r="UP66" s="37"/>
      <c r="UQ66" s="37"/>
      <c r="UR66" s="37"/>
      <c r="US66" s="37"/>
      <c r="UT66" s="37"/>
      <c r="UU66" s="37"/>
      <c r="UV66" s="37"/>
      <c r="UW66" s="37"/>
      <c r="UX66" s="37"/>
      <c r="UY66" s="37"/>
      <c r="UZ66" s="37"/>
      <c r="VA66" s="37"/>
      <c r="VB66" s="37"/>
      <c r="VC66" s="37"/>
      <c r="VD66" s="37"/>
      <c r="VE66" s="37"/>
      <c r="VF66" s="37"/>
      <c r="VG66" s="37"/>
      <c r="VH66" s="37"/>
      <c r="VI66" s="37"/>
      <c r="VJ66" s="37"/>
      <c r="VK66" s="37"/>
      <c r="VL66" s="37"/>
      <c r="VM66" s="37"/>
      <c r="VN66" s="37"/>
      <c r="VO66" s="37"/>
      <c r="VP66" s="37"/>
      <c r="VQ66" s="37"/>
      <c r="VR66" s="37"/>
      <c r="VS66" s="37"/>
      <c r="VT66" s="37"/>
      <c r="VU66" s="37"/>
      <c r="VV66" s="37"/>
      <c r="VW66" s="37"/>
      <c r="VX66" s="37"/>
      <c r="VY66" s="37"/>
      <c r="VZ66" s="37"/>
      <c r="WA66" s="37"/>
      <c r="WB66" s="37"/>
      <c r="WC66" s="37"/>
      <c r="WD66" s="37"/>
      <c r="WE66" s="37"/>
      <c r="WF66" s="37"/>
      <c r="WG66" s="37"/>
      <c r="WH66" s="37"/>
      <c r="WI66" s="37"/>
      <c r="WJ66" s="37"/>
      <c r="WK66" s="37"/>
      <c r="WL66" s="37"/>
      <c r="WM66" s="37"/>
      <c r="WN66" s="37"/>
      <c r="WO66" s="37"/>
      <c r="WP66" s="37"/>
      <c r="WQ66" s="37"/>
      <c r="WR66" s="37"/>
      <c r="WS66" s="37"/>
      <c r="WT66" s="37"/>
      <c r="WU66" s="37"/>
      <c r="WV66" s="37"/>
      <c r="WW66" s="37"/>
      <c r="WX66" s="37"/>
      <c r="WY66" s="37"/>
      <c r="WZ66" s="37"/>
      <c r="XA66" s="37"/>
      <c r="XB66" s="37"/>
      <c r="XC66" s="37"/>
      <c r="XD66" s="37"/>
      <c r="XE66" s="37"/>
      <c r="XF66" s="37"/>
      <c r="XG66" s="37"/>
      <c r="XH66" s="37"/>
      <c r="XI66" s="37"/>
      <c r="XJ66" s="37"/>
      <c r="XK66" s="37"/>
      <c r="XL66" s="37"/>
      <c r="XM66" s="37"/>
      <c r="XN66" s="37"/>
      <c r="XO66" s="37"/>
      <c r="XP66" s="37"/>
      <c r="XQ66" s="37"/>
      <c r="XR66" s="37"/>
      <c r="XS66" s="37"/>
      <c r="XT66" s="37"/>
      <c r="XU66" s="37"/>
      <c r="XV66" s="37"/>
      <c r="XW66" s="37"/>
      <c r="XX66" s="37"/>
      <c r="XY66" s="37"/>
      <c r="XZ66" s="37"/>
      <c r="YA66" s="37"/>
      <c r="YB66" s="37"/>
      <c r="YC66" s="37"/>
      <c r="YD66" s="37"/>
      <c r="YE66" s="37"/>
      <c r="YF66" s="37"/>
      <c r="YG66" s="37"/>
      <c r="YH66" s="37"/>
      <c r="YI66" s="37"/>
      <c r="YJ66" s="37"/>
      <c r="YK66" s="37"/>
      <c r="YL66" s="37"/>
      <c r="YM66" s="37"/>
      <c r="YN66" s="37"/>
      <c r="YO66" s="37"/>
      <c r="YP66" s="37"/>
      <c r="YQ66" s="37"/>
      <c r="YR66" s="37"/>
      <c r="YS66" s="37"/>
      <c r="YT66" s="37"/>
      <c r="YU66" s="37"/>
      <c r="YV66" s="37"/>
      <c r="YW66" s="37"/>
      <c r="YX66" s="37"/>
      <c r="YY66" s="37"/>
      <c r="YZ66" s="37"/>
      <c r="ZA66" s="37"/>
      <c r="ZB66" s="37"/>
      <c r="ZC66" s="37"/>
      <c r="ZD66" s="37"/>
      <c r="ZE66" s="37"/>
      <c r="ZF66" s="37"/>
      <c r="ZG66" s="37"/>
      <c r="ZH66" s="37"/>
      <c r="ZI66" s="37"/>
      <c r="ZJ66" s="37"/>
      <c r="ZK66" s="37"/>
      <c r="ZL66" s="37"/>
      <c r="ZM66" s="37"/>
      <c r="ZN66" s="37"/>
      <c r="ZO66" s="37"/>
      <c r="ZP66" s="37"/>
      <c r="ZQ66" s="37"/>
      <c r="ZR66" s="37"/>
      <c r="ZS66" s="37"/>
      <c r="ZT66" s="37"/>
      <c r="ZU66" s="37"/>
      <c r="ZV66" s="37"/>
      <c r="ZW66" s="37"/>
      <c r="ZX66" s="37"/>
      <c r="ZY66" s="37"/>
      <c r="ZZ66" s="37"/>
      <c r="AAA66" s="37"/>
      <c r="AAB66" s="37"/>
      <c r="AAC66" s="37"/>
      <c r="AAD66" s="37"/>
      <c r="AAE66" s="37"/>
      <c r="AAF66" s="37"/>
      <c r="AAG66" s="37"/>
      <c r="AAH66" s="37"/>
      <c r="AAI66" s="37"/>
      <c r="AAJ66" s="37"/>
      <c r="AAK66" s="37"/>
      <c r="AAL66" s="37"/>
      <c r="AAM66" s="37"/>
      <c r="AAN66" s="37"/>
      <c r="AAO66" s="37"/>
      <c r="AAP66" s="37"/>
      <c r="AAQ66" s="37"/>
      <c r="AAR66" s="37"/>
      <c r="AAS66" s="37"/>
      <c r="AAT66" s="37"/>
      <c r="AAU66" s="37"/>
      <c r="AAV66" s="37"/>
      <c r="AAW66" s="37"/>
      <c r="AAX66" s="37"/>
      <c r="AAY66" s="37"/>
      <c r="AAZ66" s="37"/>
      <c r="ABA66" s="37"/>
      <c r="ABB66" s="37"/>
      <c r="ABC66" s="37"/>
      <c r="ABD66" s="37"/>
      <c r="ABE66" s="37"/>
      <c r="ABF66" s="37"/>
      <c r="ABG66" s="37"/>
      <c r="ABH66" s="37"/>
      <c r="ABI66" s="37"/>
      <c r="ABJ66" s="37"/>
      <c r="ABK66" s="37"/>
      <c r="ABL66" s="37"/>
      <c r="ABM66" s="37"/>
      <c r="ABN66" s="37"/>
      <c r="ABO66" s="37"/>
      <c r="ABP66" s="37"/>
      <c r="ABQ66" s="37"/>
      <c r="ABR66" s="37"/>
      <c r="ABS66" s="37"/>
      <c r="ABT66" s="37"/>
      <c r="ABU66" s="37"/>
      <c r="ABV66" s="37"/>
      <c r="ABW66" s="37"/>
      <c r="ABX66" s="37"/>
      <c r="ABY66" s="37"/>
      <c r="ABZ66" s="37"/>
      <c r="ACA66" s="37"/>
      <c r="ACB66" s="37"/>
      <c r="ACC66" s="37"/>
      <c r="ACD66" s="37"/>
      <c r="ACE66" s="37"/>
      <c r="ACF66" s="37"/>
      <c r="ACG66" s="37"/>
      <c r="ACH66" s="37"/>
      <c r="ACI66" s="37"/>
      <c r="ACJ66" s="37"/>
      <c r="ACK66" s="37"/>
      <c r="ACL66" s="37"/>
      <c r="ACM66" s="37"/>
      <c r="ACN66" s="37"/>
      <c r="ACO66" s="37"/>
      <c r="ACP66" s="37"/>
      <c r="ACQ66" s="37"/>
      <c r="ACR66" s="37"/>
      <c r="ACS66" s="37"/>
      <c r="ACT66" s="37"/>
      <c r="ACU66" s="37"/>
      <c r="ACV66" s="37"/>
      <c r="ACW66" s="37"/>
      <c r="ACX66" s="37"/>
      <c r="ACY66" s="37"/>
      <c r="ACZ66" s="37"/>
      <c r="ADA66" s="37"/>
      <c r="ADB66" s="37"/>
      <c r="ADC66" s="37"/>
      <c r="ADD66" s="37"/>
      <c r="ADE66" s="37"/>
      <c r="ADF66" s="37"/>
      <c r="ADG66" s="37"/>
      <c r="ADH66" s="37"/>
      <c r="ADI66" s="37"/>
      <c r="ADJ66" s="37"/>
      <c r="ADK66" s="37"/>
      <c r="ADL66" s="37"/>
      <c r="ADM66" s="37"/>
      <c r="ADN66" s="37"/>
      <c r="ADO66" s="37"/>
      <c r="ADP66" s="37"/>
      <c r="ADQ66" s="37"/>
      <c r="ADR66" s="37"/>
      <c r="ADS66" s="37"/>
      <c r="ADT66" s="37"/>
      <c r="ADU66" s="37"/>
      <c r="ADV66" s="37"/>
      <c r="ADW66" s="37"/>
      <c r="ADX66" s="37"/>
      <c r="ADY66" s="37"/>
      <c r="ADZ66" s="37"/>
      <c r="AEA66" s="37"/>
      <c r="AEB66" s="37"/>
      <c r="AEC66" s="37"/>
      <c r="AED66" s="37"/>
      <c r="AEE66" s="37"/>
      <c r="AEF66" s="37"/>
      <c r="AEG66" s="37"/>
      <c r="AEH66" s="37"/>
      <c r="AEI66" s="37"/>
      <c r="AEJ66" s="37"/>
      <c r="AEK66" s="37"/>
      <c r="AEL66" s="37"/>
      <c r="AEM66" s="37"/>
      <c r="AEN66" s="37"/>
      <c r="AEO66" s="37"/>
      <c r="AEP66" s="37"/>
      <c r="AEQ66" s="37"/>
      <c r="AER66" s="37"/>
      <c r="AES66" s="37"/>
      <c r="AET66" s="37"/>
      <c r="AEU66" s="37"/>
      <c r="AEV66" s="37"/>
      <c r="AEW66" s="37"/>
      <c r="AEX66" s="37"/>
      <c r="AEY66" s="37"/>
      <c r="AEZ66" s="37"/>
      <c r="AFA66" s="37"/>
      <c r="AFB66" s="37"/>
      <c r="AFC66" s="37"/>
      <c r="AFD66" s="37"/>
      <c r="AFE66" s="37"/>
      <c r="AFF66" s="37"/>
      <c r="AFG66" s="37"/>
      <c r="AFH66" s="37"/>
      <c r="AFI66" s="37"/>
      <c r="AFJ66" s="37"/>
      <c r="AFK66" s="37"/>
      <c r="AFL66" s="37"/>
      <c r="AFM66" s="37"/>
      <c r="AFN66" s="37"/>
      <c r="AFO66" s="37"/>
      <c r="AFP66" s="37"/>
      <c r="AFQ66" s="37"/>
      <c r="AFR66" s="37"/>
      <c r="AFS66" s="37"/>
      <c r="AFT66" s="37"/>
      <c r="AFU66" s="37"/>
      <c r="AFV66" s="37"/>
      <c r="AFW66" s="37"/>
      <c r="AFX66" s="37"/>
      <c r="AFY66" s="37"/>
      <c r="AFZ66" s="37"/>
      <c r="AGA66" s="37"/>
      <c r="AGB66" s="37"/>
      <c r="AGC66" s="37"/>
      <c r="AGD66" s="37"/>
      <c r="AGE66" s="37"/>
      <c r="AGF66" s="37"/>
      <c r="AGG66" s="37"/>
      <c r="AGH66" s="37"/>
      <c r="AGI66" s="37"/>
      <c r="AGJ66" s="37"/>
      <c r="AGK66" s="37"/>
      <c r="AGL66" s="37"/>
      <c r="AGM66" s="37"/>
      <c r="AGN66" s="37"/>
      <c r="AGO66" s="37"/>
      <c r="AGP66" s="37"/>
      <c r="AGQ66" s="37"/>
      <c r="AGR66" s="37"/>
      <c r="AGS66" s="37"/>
      <c r="AGT66" s="37"/>
      <c r="AGU66" s="37"/>
      <c r="AGV66" s="37"/>
      <c r="AGW66" s="37"/>
      <c r="AGX66" s="37"/>
      <c r="AGY66" s="37"/>
      <c r="AGZ66" s="37"/>
      <c r="AHA66" s="37"/>
      <c r="AHB66" s="37"/>
      <c r="AHC66" s="37"/>
      <c r="AHD66" s="37"/>
      <c r="AHE66" s="37"/>
      <c r="AHF66" s="37"/>
      <c r="AHG66" s="37"/>
      <c r="AHH66" s="37"/>
      <c r="AHI66" s="37"/>
      <c r="AHJ66" s="37"/>
      <c r="AHK66" s="37"/>
      <c r="AHL66" s="37"/>
      <c r="AHM66" s="37"/>
      <c r="AHN66" s="37"/>
      <c r="AHO66" s="37"/>
      <c r="AHP66" s="37"/>
      <c r="AHQ66" s="37"/>
      <c r="AHR66" s="37"/>
      <c r="AHS66" s="37"/>
      <c r="AHT66" s="37"/>
      <c r="AHU66" s="37"/>
      <c r="AHV66" s="37"/>
      <c r="AHW66" s="37"/>
      <c r="AHX66" s="37"/>
      <c r="AHY66" s="37"/>
      <c r="AHZ66" s="37"/>
      <c r="AIA66" s="37"/>
      <c r="AIB66" s="37"/>
      <c r="AIC66" s="37"/>
      <c r="AID66" s="37"/>
      <c r="AIE66" s="37"/>
      <c r="AIF66" s="37"/>
      <c r="AIG66" s="37"/>
      <c r="AIH66" s="37"/>
      <c r="AII66" s="37"/>
      <c r="AIJ66" s="37"/>
      <c r="AIK66" s="37"/>
      <c r="AIL66" s="37"/>
      <c r="AIM66" s="37"/>
      <c r="AIN66" s="37"/>
      <c r="AIO66" s="37"/>
      <c r="AIP66" s="37"/>
      <c r="AIQ66" s="37"/>
      <c r="AIR66" s="37"/>
      <c r="AIS66" s="37"/>
      <c r="AIT66" s="37"/>
      <c r="AIU66" s="37"/>
      <c r="AIV66" s="37"/>
      <c r="AIW66" s="37"/>
      <c r="AIX66" s="37"/>
      <c r="AIY66" s="37"/>
      <c r="AIZ66" s="37"/>
      <c r="AJA66" s="37"/>
      <c r="AJB66" s="37"/>
      <c r="AJC66" s="37"/>
      <c r="AJD66" s="37"/>
      <c r="AJE66" s="37"/>
      <c r="AJF66" s="37"/>
      <c r="AJG66" s="37"/>
      <c r="AJH66" s="37"/>
      <c r="AJI66" s="37"/>
      <c r="AJJ66" s="37"/>
      <c r="AJK66" s="37"/>
      <c r="AJL66" s="37"/>
      <c r="AJM66" s="37"/>
      <c r="AJN66" s="37"/>
      <c r="AJO66" s="37"/>
      <c r="AJP66" s="37"/>
      <c r="AJQ66" s="37"/>
      <c r="AJR66" s="37"/>
      <c r="AJS66" s="37"/>
      <c r="AJT66" s="37"/>
      <c r="AJU66" s="37"/>
      <c r="AJV66" s="37"/>
      <c r="AJW66" s="37"/>
      <c r="AJX66" s="37"/>
      <c r="AJY66" s="37"/>
      <c r="AJZ66" s="37"/>
      <c r="AKA66" s="37"/>
      <c r="AKB66" s="37"/>
      <c r="AKC66" s="37"/>
      <c r="AKD66" s="37"/>
      <c r="AKE66" s="37"/>
      <c r="AKF66" s="37"/>
      <c r="AKG66" s="37"/>
      <c r="AKH66" s="37"/>
      <c r="AKI66" s="37"/>
      <c r="AKJ66" s="37"/>
      <c r="AKK66" s="37"/>
      <c r="AKL66" s="37"/>
      <c r="AKM66" s="37"/>
      <c r="AKN66" s="37"/>
      <c r="AKO66" s="37"/>
      <c r="AKP66" s="37"/>
      <c r="AKQ66" s="37"/>
      <c r="AKR66" s="37"/>
      <c r="AKS66" s="37"/>
      <c r="AKT66" s="37"/>
      <c r="AKU66" s="37"/>
      <c r="AKV66" s="37"/>
      <c r="AKW66" s="37"/>
      <c r="AKX66" s="37"/>
      <c r="AKY66" s="37"/>
      <c r="AKZ66" s="37"/>
      <c r="ALA66" s="37"/>
      <c r="ALB66" s="37"/>
      <c r="ALC66" s="37"/>
      <c r="ALD66" s="37"/>
      <c r="ALE66" s="37"/>
      <c r="ALF66" s="37"/>
      <c r="ALG66" s="37"/>
      <c r="ALH66" s="37"/>
      <c r="ALI66" s="37"/>
      <c r="ALJ66" s="37"/>
      <c r="ALK66" s="37"/>
      <c r="ALL66" s="37"/>
      <c r="ALM66" s="37"/>
      <c r="ALN66" s="37"/>
      <c r="ALO66" s="37"/>
      <c r="ALP66" s="37"/>
      <c r="ALQ66" s="37"/>
      <c r="ALR66" s="37"/>
      <c r="ALS66" s="37"/>
      <c r="ALT66" s="37"/>
      <c r="ALU66" s="37"/>
      <c r="ALV66" s="37"/>
      <c r="ALW66" s="37"/>
      <c r="ALX66" s="37"/>
      <c r="ALY66" s="37"/>
      <c r="ALZ66" s="37"/>
      <c r="AMA66" s="37"/>
      <c r="AMB66" s="37"/>
      <c r="AMC66" s="37"/>
      <c r="AMD66" s="37"/>
      <c r="AME66" s="37"/>
      <c r="AMF66" s="37"/>
      <c r="AMG66" s="37"/>
      <c r="AMH66" s="37"/>
      <c r="AMI66" s="37"/>
      <c r="AMJ66" s="37"/>
      <c r="AMK66" s="37"/>
      <c r="AML66" s="37"/>
      <c r="AMM66" s="37"/>
      <c r="AMN66" s="37"/>
      <c r="AMO66" s="37"/>
      <c r="AMP66" s="37"/>
      <c r="AMQ66" s="37"/>
      <c r="AMR66" s="37"/>
      <c r="AMS66" s="37"/>
      <c r="AMT66" s="37"/>
      <c r="AMU66" s="37"/>
      <c r="AMV66" s="37"/>
      <c r="AMW66" s="37"/>
      <c r="AMX66" s="37"/>
      <c r="AMY66" s="37"/>
      <c r="AMZ66" s="37"/>
      <c r="ANA66" s="37"/>
      <c r="ANB66" s="37"/>
      <c r="ANC66" s="37"/>
      <c r="AND66" s="37"/>
      <c r="ANE66" s="37"/>
      <c r="ANF66" s="37"/>
      <c r="ANG66" s="37"/>
      <c r="ANH66" s="37"/>
      <c r="ANI66" s="37"/>
      <c r="ANJ66" s="37"/>
      <c r="ANK66" s="37"/>
      <c r="ANL66" s="37"/>
      <c r="ANM66" s="37"/>
      <c r="ANN66" s="37"/>
      <c r="ANO66" s="37"/>
      <c r="ANP66" s="37"/>
      <c r="ANQ66" s="37"/>
      <c r="ANR66" s="37"/>
      <c r="ANS66" s="37"/>
      <c r="ANT66" s="37"/>
      <c r="ANU66" s="37"/>
      <c r="ANV66" s="37"/>
      <c r="ANW66" s="37"/>
      <c r="ANX66" s="37"/>
      <c r="ANY66" s="37"/>
      <c r="ANZ66" s="37"/>
      <c r="AOA66" s="37"/>
      <c r="AOB66" s="37"/>
      <c r="AOC66" s="37"/>
      <c r="AOD66" s="37"/>
      <c r="AOE66" s="37"/>
      <c r="AOF66" s="37"/>
      <c r="AOG66" s="37"/>
      <c r="AOH66" s="37"/>
      <c r="AOI66" s="37"/>
      <c r="AOJ66" s="37"/>
      <c r="AOK66" s="37"/>
      <c r="AOL66" s="37"/>
      <c r="AOM66" s="37"/>
      <c r="AON66" s="37"/>
      <c r="AOO66" s="37"/>
      <c r="AOP66" s="37"/>
      <c r="AOQ66" s="37"/>
      <c r="AOR66" s="37"/>
      <c r="AOS66" s="37"/>
      <c r="AOT66" s="37"/>
      <c r="AOU66" s="37"/>
      <c r="AOV66" s="37"/>
      <c r="AOW66" s="37"/>
      <c r="AOX66" s="37"/>
      <c r="AOY66" s="37"/>
      <c r="AOZ66" s="37"/>
      <c r="APA66" s="37"/>
      <c r="APB66" s="37"/>
      <c r="APC66" s="37"/>
      <c r="APD66" s="37"/>
      <c r="APE66" s="37"/>
      <c r="APF66" s="37"/>
      <c r="APG66" s="37"/>
      <c r="APH66" s="37"/>
      <c r="API66" s="37"/>
      <c r="APJ66" s="37"/>
      <c r="APK66" s="37"/>
      <c r="APL66" s="37"/>
      <c r="APM66" s="37"/>
      <c r="APN66" s="37"/>
      <c r="APO66" s="37"/>
      <c r="APP66" s="37"/>
      <c r="APQ66" s="37"/>
      <c r="APR66" s="37"/>
      <c r="APS66" s="37"/>
      <c r="APT66" s="37"/>
      <c r="APU66" s="37"/>
      <c r="APV66" s="37"/>
      <c r="APW66" s="37"/>
      <c r="APX66" s="37"/>
      <c r="APY66" s="37"/>
      <c r="APZ66" s="37"/>
      <c r="AQA66" s="37"/>
      <c r="AQB66" s="37"/>
      <c r="AQC66" s="37"/>
      <c r="AQD66" s="37"/>
      <c r="AQE66" s="37"/>
      <c r="AQF66" s="37"/>
      <c r="AQG66" s="37"/>
      <c r="AQH66" s="37"/>
      <c r="AQI66" s="37"/>
      <c r="AQJ66" s="37"/>
      <c r="AQK66" s="37"/>
      <c r="AQL66" s="37"/>
      <c r="AQM66" s="37"/>
      <c r="AQN66" s="37"/>
      <c r="AQO66" s="37"/>
      <c r="AQP66" s="37"/>
      <c r="AQQ66" s="37"/>
      <c r="AQR66" s="37"/>
      <c r="AQS66" s="37"/>
      <c r="AQT66" s="37"/>
      <c r="AQU66" s="37"/>
      <c r="AQV66" s="37"/>
      <c r="AQW66" s="37"/>
      <c r="AQX66" s="37"/>
      <c r="AQY66" s="37"/>
      <c r="AQZ66" s="37"/>
      <c r="ARA66" s="37"/>
      <c r="ARB66" s="37"/>
      <c r="ARC66" s="37"/>
      <c r="ARD66" s="37"/>
      <c r="ARE66" s="37"/>
      <c r="ARF66" s="37"/>
      <c r="ARG66" s="37"/>
      <c r="ARH66" s="37"/>
      <c r="ARI66" s="37"/>
      <c r="ARJ66" s="37"/>
      <c r="ARK66" s="37"/>
      <c r="ARL66" s="37"/>
      <c r="ARM66" s="37"/>
      <c r="ARN66" s="37"/>
      <c r="ARO66" s="37"/>
      <c r="ARP66" s="37"/>
      <c r="ARQ66" s="37"/>
      <c r="ARR66" s="37"/>
      <c r="ARS66" s="37"/>
      <c r="ART66" s="37"/>
      <c r="ARU66" s="37"/>
      <c r="ARV66" s="37"/>
      <c r="ARW66" s="37"/>
      <c r="ARX66" s="37"/>
      <c r="ARY66" s="37"/>
      <c r="ARZ66" s="37"/>
      <c r="ASA66" s="37"/>
      <c r="ASB66" s="37"/>
      <c r="ASC66" s="37"/>
      <c r="ASD66" s="37"/>
      <c r="ASE66" s="37"/>
      <c r="ASF66" s="37"/>
      <c r="ASG66" s="37"/>
      <c r="ASH66" s="37"/>
      <c r="ASI66" s="37"/>
      <c r="ASJ66" s="37"/>
      <c r="ASK66" s="37"/>
      <c r="ASL66" s="37"/>
      <c r="ASM66" s="37"/>
      <c r="ASN66" s="37"/>
      <c r="ASO66" s="37"/>
      <c r="ASP66" s="37"/>
      <c r="ASQ66" s="37"/>
      <c r="ASR66" s="37"/>
      <c r="ASS66" s="37"/>
      <c r="AST66" s="37"/>
      <c r="ASU66" s="37"/>
      <c r="ASV66" s="37"/>
      <c r="ASW66" s="37"/>
      <c r="ASX66" s="37"/>
      <c r="ASY66" s="37"/>
      <c r="ASZ66" s="37"/>
      <c r="ATA66" s="37"/>
      <c r="ATB66" s="37"/>
      <c r="ATC66" s="37"/>
      <c r="ATD66" s="37"/>
      <c r="ATE66" s="37"/>
      <c r="ATF66" s="37"/>
      <c r="ATG66" s="37"/>
      <c r="ATH66" s="37"/>
      <c r="ATI66" s="37"/>
      <c r="ATJ66" s="37"/>
      <c r="ATK66" s="37"/>
      <c r="ATL66" s="37"/>
      <c r="ATM66" s="37"/>
      <c r="ATN66" s="37"/>
      <c r="ATO66" s="37"/>
      <c r="ATP66" s="37"/>
      <c r="ATQ66" s="37"/>
      <c r="ATR66" s="37"/>
      <c r="ATS66" s="37"/>
      <c r="ATT66" s="37"/>
      <c r="ATU66" s="37"/>
      <c r="ATV66" s="37"/>
      <c r="ATW66" s="37"/>
      <c r="ATX66" s="37"/>
      <c r="ATY66" s="37"/>
      <c r="ATZ66" s="37"/>
      <c r="AUA66" s="37"/>
      <c r="AUB66" s="37"/>
      <c r="AUC66" s="37"/>
      <c r="AUD66" s="37"/>
      <c r="AUE66" s="37"/>
      <c r="AUF66" s="37"/>
      <c r="AUG66" s="37"/>
      <c r="AUH66" s="37"/>
      <c r="AUI66" s="37"/>
      <c r="AUJ66" s="37"/>
      <c r="AUK66" s="37"/>
      <c r="AUL66" s="37"/>
      <c r="AUM66" s="37"/>
      <c r="AUN66" s="37"/>
      <c r="AUO66" s="37"/>
      <c r="AUP66" s="37"/>
      <c r="AUQ66" s="37"/>
      <c r="AUR66" s="37"/>
      <c r="AUS66" s="37"/>
      <c r="AUT66" s="37"/>
      <c r="AUU66" s="37"/>
      <c r="AUV66" s="37"/>
      <c r="AUW66" s="37"/>
      <c r="AUX66" s="37"/>
      <c r="AUY66" s="37"/>
      <c r="AUZ66" s="37"/>
      <c r="AVA66" s="37"/>
      <c r="AVB66" s="37"/>
      <c r="AVC66" s="37"/>
      <c r="AVD66" s="37"/>
      <c r="AVE66" s="37"/>
      <c r="AVF66" s="37"/>
      <c r="AVG66" s="37"/>
      <c r="AVH66" s="37"/>
      <c r="AVI66" s="37"/>
      <c r="AVJ66" s="37"/>
      <c r="AVK66" s="37"/>
      <c r="AVL66" s="37"/>
      <c r="AVM66" s="37"/>
      <c r="AVN66" s="37"/>
      <c r="AVO66" s="37"/>
      <c r="AVP66" s="37"/>
      <c r="AVQ66" s="37"/>
      <c r="AVR66" s="37"/>
      <c r="AVS66" s="37"/>
      <c r="AVT66" s="37"/>
      <c r="AVU66" s="37"/>
      <c r="AVV66" s="37"/>
      <c r="AVW66" s="37"/>
      <c r="AVX66" s="37"/>
      <c r="AVY66" s="37"/>
      <c r="AVZ66" s="37"/>
      <c r="AWA66" s="37"/>
      <c r="AWB66" s="37"/>
      <c r="AWC66" s="37"/>
      <c r="AWD66" s="37"/>
      <c r="AWE66" s="37"/>
      <c r="AWF66" s="37"/>
      <c r="AWG66" s="37"/>
      <c r="AWH66" s="37"/>
      <c r="AWI66" s="37"/>
      <c r="AWJ66" s="37"/>
      <c r="AWK66" s="37"/>
      <c r="AWL66" s="37"/>
      <c r="AWM66" s="37"/>
      <c r="AWN66" s="37"/>
      <c r="AWO66" s="37"/>
      <c r="AWP66" s="37"/>
      <c r="AWQ66" s="37"/>
      <c r="AWR66" s="37"/>
      <c r="AWS66" s="37"/>
      <c r="AWT66" s="37"/>
      <c r="AWU66" s="37"/>
      <c r="AWV66" s="37"/>
      <c r="AWW66" s="37"/>
      <c r="AWX66" s="37"/>
      <c r="AWY66" s="37"/>
      <c r="AWZ66" s="37"/>
      <c r="AXA66" s="37"/>
      <c r="AXB66" s="37"/>
      <c r="AXC66" s="37"/>
      <c r="AXD66" s="37"/>
      <c r="AXE66" s="37"/>
      <c r="AXF66" s="37"/>
      <c r="AXG66" s="37"/>
      <c r="AXH66" s="37"/>
      <c r="AXI66" s="37"/>
      <c r="AXJ66" s="37"/>
      <c r="AXK66" s="37"/>
      <c r="AXL66" s="37"/>
      <c r="AXM66" s="37"/>
      <c r="AXN66" s="37"/>
    </row>
    <row r="67" spans="1:1314" s="15" customFormat="1" ht="13.8">
      <c r="A67" s="194"/>
      <c r="C67" s="42"/>
      <c r="D67" s="154"/>
      <c r="E67" s="159"/>
      <c r="F67" s="154"/>
      <c r="G67" s="154"/>
      <c r="H67" s="155">
        <f t="shared" si="45"/>
        <v>0</v>
      </c>
      <c r="I67" s="156"/>
      <c r="J67" s="155">
        <f t="shared" si="46"/>
        <v>0</v>
      </c>
      <c r="K67" s="161"/>
      <c r="L67" s="155">
        <f t="shared" si="47"/>
        <v>0</v>
      </c>
      <c r="M67" s="172"/>
      <c r="N67" s="162">
        <f t="shared" si="51"/>
        <v>0</v>
      </c>
      <c r="O67" s="158"/>
      <c r="P67" s="163"/>
      <c r="Q67" s="194"/>
      <c r="S67" s="37"/>
      <c r="T67" s="37"/>
      <c r="U67" s="37"/>
      <c r="V67" s="37"/>
      <c r="W67" s="37"/>
      <c r="X67" s="37"/>
      <c r="Y67" s="37"/>
      <c r="Z67" s="37"/>
      <c r="AA67" s="37"/>
      <c r="AB67" s="36">
        <f t="shared" si="42"/>
        <v>0</v>
      </c>
      <c r="AC67" s="35">
        <f t="shared" si="48"/>
        <v>0</v>
      </c>
      <c r="AD67" s="35">
        <f t="shared" si="49"/>
        <v>0</v>
      </c>
      <c r="AE67" s="35">
        <f t="shared" si="43"/>
        <v>0</v>
      </c>
      <c r="AF67" s="35">
        <f t="shared" si="50"/>
        <v>0</v>
      </c>
      <c r="AG67" s="35">
        <f>IF('Interactive Analysis Tool'!$C$27="X",0,'Session Reconciliation Summary'!H67*0.005)</f>
        <v>0</v>
      </c>
      <c r="AH67" s="35">
        <f t="shared" si="44"/>
        <v>0</v>
      </c>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c r="IX67" s="37"/>
      <c r="IY67" s="37"/>
      <c r="IZ67" s="37"/>
      <c r="JA67" s="37"/>
      <c r="JB67" s="37"/>
      <c r="JC67" s="37"/>
      <c r="JD67" s="37"/>
      <c r="JE67" s="37"/>
      <c r="JF67" s="37"/>
      <c r="JG67" s="37"/>
      <c r="JH67" s="37"/>
      <c r="JI67" s="37"/>
      <c r="JJ67" s="37"/>
      <c r="JK67" s="37"/>
      <c r="JL67" s="37"/>
      <c r="JM67" s="37"/>
      <c r="JN67" s="37"/>
      <c r="JO67" s="37"/>
      <c r="JP67" s="37"/>
      <c r="JQ67" s="37"/>
      <c r="JR67" s="37"/>
      <c r="JS67" s="37"/>
      <c r="JT67" s="37"/>
      <c r="JU67" s="37"/>
      <c r="JV67" s="37"/>
      <c r="JW67" s="37"/>
      <c r="JX67" s="37"/>
      <c r="JY67" s="37"/>
      <c r="JZ67" s="37"/>
      <c r="KA67" s="37"/>
      <c r="KB67" s="37"/>
      <c r="KC67" s="37"/>
      <c r="KD67" s="37"/>
      <c r="KE67" s="37"/>
      <c r="KF67" s="37"/>
      <c r="KG67" s="37"/>
      <c r="KH67" s="37"/>
      <c r="KI67" s="37"/>
      <c r="KJ67" s="37"/>
      <c r="KK67" s="37"/>
      <c r="KL67" s="37"/>
      <c r="KM67" s="37"/>
      <c r="KN67" s="37"/>
      <c r="KO67" s="37"/>
      <c r="KP67" s="37"/>
      <c r="KQ67" s="37"/>
      <c r="KR67" s="37"/>
      <c r="KS67" s="37"/>
      <c r="KT67" s="37"/>
      <c r="KU67" s="37"/>
      <c r="KV67" s="37"/>
      <c r="KW67" s="37"/>
      <c r="KX67" s="37"/>
      <c r="KY67" s="37"/>
      <c r="KZ67" s="37"/>
      <c r="LA67" s="37"/>
      <c r="LB67" s="37"/>
      <c r="LC67" s="37"/>
      <c r="LD67" s="37"/>
      <c r="LE67" s="37"/>
      <c r="LF67" s="37"/>
      <c r="LG67" s="37"/>
      <c r="LH67" s="37"/>
      <c r="LI67" s="37"/>
      <c r="LJ67" s="37"/>
      <c r="LK67" s="37"/>
      <c r="LL67" s="37"/>
      <c r="LM67" s="37"/>
      <c r="LN67" s="37"/>
      <c r="LO67" s="37"/>
      <c r="LP67" s="37"/>
      <c r="LQ67" s="37"/>
      <c r="LR67" s="37"/>
      <c r="LS67" s="37"/>
      <c r="LT67" s="37"/>
      <c r="LU67" s="37"/>
      <c r="LV67" s="37"/>
      <c r="LW67" s="37"/>
      <c r="LX67" s="37"/>
      <c r="LY67" s="37"/>
      <c r="LZ67" s="37"/>
      <c r="MA67" s="37"/>
      <c r="MB67" s="37"/>
      <c r="MC67" s="37"/>
      <c r="MD67" s="37"/>
      <c r="ME67" s="37"/>
      <c r="MF67" s="37"/>
      <c r="MG67" s="37"/>
      <c r="MH67" s="37"/>
      <c r="MI67" s="37"/>
      <c r="MJ67" s="37"/>
      <c r="MK67" s="37"/>
      <c r="ML67" s="37"/>
      <c r="MM67" s="37"/>
      <c r="MN67" s="37"/>
      <c r="MO67" s="37"/>
      <c r="MP67" s="37"/>
      <c r="MQ67" s="37"/>
      <c r="MR67" s="37"/>
      <c r="MS67" s="37"/>
      <c r="MT67" s="37"/>
      <c r="MU67" s="37"/>
      <c r="MV67" s="37"/>
      <c r="MW67" s="37"/>
      <c r="MX67" s="37"/>
      <c r="MY67" s="37"/>
      <c r="MZ67" s="37"/>
      <c r="NA67" s="37"/>
      <c r="NB67" s="37"/>
      <c r="NC67" s="37"/>
      <c r="ND67" s="37"/>
      <c r="NE67" s="37"/>
      <c r="NF67" s="37"/>
      <c r="NG67" s="37"/>
      <c r="NH67" s="37"/>
      <c r="NI67" s="37"/>
      <c r="NJ67" s="37"/>
      <c r="NK67" s="37"/>
      <c r="NL67" s="37"/>
      <c r="NM67" s="37"/>
      <c r="NN67" s="37"/>
      <c r="NO67" s="37"/>
      <c r="NP67" s="37"/>
      <c r="NQ67" s="37"/>
      <c r="NR67" s="37"/>
      <c r="NS67" s="37"/>
      <c r="NT67" s="37"/>
      <c r="NU67" s="37"/>
      <c r="NV67" s="37"/>
      <c r="NW67" s="37"/>
      <c r="NX67" s="37"/>
      <c r="NY67" s="37"/>
      <c r="NZ67" s="37"/>
      <c r="OA67" s="37"/>
      <c r="OB67" s="37"/>
      <c r="OC67" s="37"/>
      <c r="OD67" s="37"/>
      <c r="OE67" s="37"/>
      <c r="OF67" s="37"/>
      <c r="OG67" s="37"/>
      <c r="OH67" s="37"/>
      <c r="OI67" s="37"/>
      <c r="OJ67" s="37"/>
      <c r="OK67" s="37"/>
      <c r="OL67" s="37"/>
      <c r="OM67" s="37"/>
      <c r="ON67" s="37"/>
      <c r="OO67" s="37"/>
      <c r="OP67" s="37"/>
      <c r="OQ67" s="37"/>
      <c r="OR67" s="37"/>
      <c r="OS67" s="37"/>
      <c r="OT67" s="37"/>
      <c r="OU67" s="37"/>
      <c r="OV67" s="37"/>
      <c r="OW67" s="37"/>
      <c r="OX67" s="37"/>
      <c r="OY67" s="37"/>
      <c r="OZ67" s="37"/>
      <c r="PA67" s="37"/>
      <c r="PB67" s="37"/>
      <c r="PC67" s="37"/>
      <c r="PD67" s="37"/>
      <c r="PE67" s="37"/>
      <c r="PF67" s="37"/>
      <c r="PG67" s="37"/>
      <c r="PH67" s="37"/>
      <c r="PI67" s="37"/>
      <c r="PJ67" s="37"/>
      <c r="PK67" s="37"/>
      <c r="PL67" s="37"/>
      <c r="PM67" s="37"/>
      <c r="PN67" s="37"/>
      <c r="PO67" s="37"/>
      <c r="PP67" s="37"/>
      <c r="PQ67" s="37"/>
      <c r="PR67" s="37"/>
      <c r="PS67" s="37"/>
      <c r="PT67" s="37"/>
      <c r="PU67" s="37"/>
      <c r="PV67" s="37"/>
      <c r="PW67" s="37"/>
      <c r="PX67" s="37"/>
      <c r="PY67" s="37"/>
      <c r="PZ67" s="37"/>
      <c r="QA67" s="37"/>
      <c r="QB67" s="37"/>
      <c r="QC67" s="37"/>
      <c r="QD67" s="37"/>
      <c r="QE67" s="37"/>
      <c r="QF67" s="37"/>
      <c r="QG67" s="37"/>
      <c r="QH67" s="37"/>
      <c r="QI67" s="37"/>
      <c r="QJ67" s="37"/>
      <c r="QK67" s="37"/>
      <c r="QL67" s="37"/>
      <c r="QM67" s="37"/>
      <c r="QN67" s="37"/>
      <c r="QO67" s="37"/>
      <c r="QP67" s="37"/>
      <c r="QQ67" s="37"/>
      <c r="QR67" s="37"/>
      <c r="QS67" s="37"/>
      <c r="QT67" s="37"/>
      <c r="QU67" s="37"/>
      <c r="QV67" s="37"/>
      <c r="QW67" s="37"/>
      <c r="QX67" s="37"/>
      <c r="QY67" s="37"/>
      <c r="QZ67" s="37"/>
      <c r="RA67" s="37"/>
      <c r="RB67" s="37"/>
      <c r="RC67" s="37"/>
      <c r="RD67" s="37"/>
      <c r="RE67" s="37"/>
      <c r="RF67" s="37"/>
      <c r="RG67" s="37"/>
      <c r="RH67" s="37"/>
      <c r="RI67" s="37"/>
      <c r="RJ67" s="37"/>
      <c r="RK67" s="37"/>
      <c r="RL67" s="37"/>
      <c r="RM67" s="37"/>
      <c r="RN67" s="37"/>
      <c r="RO67" s="37"/>
      <c r="RP67" s="37"/>
      <c r="RQ67" s="37"/>
      <c r="RR67" s="37"/>
      <c r="RS67" s="37"/>
      <c r="RT67" s="37"/>
      <c r="RU67" s="37"/>
      <c r="RV67" s="37"/>
      <c r="RW67" s="37"/>
      <c r="RX67" s="37"/>
      <c r="RY67" s="37"/>
      <c r="RZ67" s="37"/>
      <c r="SA67" s="37"/>
      <c r="SB67" s="37"/>
      <c r="SC67" s="37"/>
      <c r="SD67" s="37"/>
      <c r="SE67" s="37"/>
      <c r="SF67" s="37"/>
      <c r="SG67" s="37"/>
      <c r="SH67" s="37"/>
      <c r="SI67" s="37"/>
      <c r="SJ67" s="37"/>
      <c r="SK67" s="37"/>
      <c r="SL67" s="37"/>
      <c r="SM67" s="37"/>
      <c r="SN67" s="37"/>
      <c r="SO67" s="37"/>
      <c r="SP67" s="37"/>
      <c r="SQ67" s="37"/>
      <c r="SR67" s="37"/>
      <c r="SS67" s="37"/>
      <c r="ST67" s="37"/>
      <c r="SU67" s="37"/>
      <c r="SV67" s="37"/>
      <c r="SW67" s="37"/>
      <c r="SX67" s="37"/>
      <c r="SY67" s="37"/>
      <c r="SZ67" s="37"/>
      <c r="TA67" s="37"/>
      <c r="TB67" s="37"/>
      <c r="TC67" s="37"/>
      <c r="TD67" s="37"/>
      <c r="TE67" s="37"/>
      <c r="TF67" s="37"/>
      <c r="TG67" s="37"/>
      <c r="TH67" s="37"/>
      <c r="TI67" s="37"/>
      <c r="TJ67" s="37"/>
      <c r="TK67" s="37"/>
      <c r="TL67" s="37"/>
      <c r="TM67" s="37"/>
      <c r="TN67" s="37"/>
      <c r="TO67" s="37"/>
      <c r="TP67" s="37"/>
      <c r="TQ67" s="37"/>
      <c r="TR67" s="37"/>
      <c r="TS67" s="37"/>
      <c r="TT67" s="37"/>
      <c r="TU67" s="37"/>
      <c r="TV67" s="37"/>
      <c r="TW67" s="37"/>
      <c r="TX67" s="37"/>
      <c r="TY67" s="37"/>
      <c r="TZ67" s="37"/>
      <c r="UA67" s="37"/>
      <c r="UB67" s="37"/>
      <c r="UC67" s="37"/>
      <c r="UD67" s="37"/>
      <c r="UE67" s="37"/>
      <c r="UF67" s="37"/>
      <c r="UG67" s="37"/>
      <c r="UH67" s="37"/>
      <c r="UI67" s="37"/>
      <c r="UJ67" s="37"/>
      <c r="UK67" s="37"/>
      <c r="UL67" s="37"/>
      <c r="UM67" s="37"/>
      <c r="UN67" s="37"/>
      <c r="UO67" s="37"/>
      <c r="UP67" s="37"/>
      <c r="UQ67" s="37"/>
      <c r="UR67" s="37"/>
      <c r="US67" s="37"/>
      <c r="UT67" s="37"/>
      <c r="UU67" s="37"/>
      <c r="UV67" s="37"/>
      <c r="UW67" s="37"/>
      <c r="UX67" s="37"/>
      <c r="UY67" s="37"/>
      <c r="UZ67" s="37"/>
      <c r="VA67" s="37"/>
      <c r="VB67" s="37"/>
      <c r="VC67" s="37"/>
      <c r="VD67" s="37"/>
      <c r="VE67" s="37"/>
      <c r="VF67" s="37"/>
      <c r="VG67" s="37"/>
      <c r="VH67" s="37"/>
      <c r="VI67" s="37"/>
      <c r="VJ67" s="37"/>
      <c r="VK67" s="37"/>
      <c r="VL67" s="37"/>
      <c r="VM67" s="37"/>
      <c r="VN67" s="37"/>
      <c r="VO67" s="37"/>
      <c r="VP67" s="37"/>
      <c r="VQ67" s="37"/>
      <c r="VR67" s="37"/>
      <c r="VS67" s="37"/>
      <c r="VT67" s="37"/>
      <c r="VU67" s="37"/>
      <c r="VV67" s="37"/>
      <c r="VW67" s="37"/>
      <c r="VX67" s="37"/>
      <c r="VY67" s="37"/>
      <c r="VZ67" s="37"/>
      <c r="WA67" s="37"/>
      <c r="WB67" s="37"/>
      <c r="WC67" s="37"/>
      <c r="WD67" s="37"/>
      <c r="WE67" s="37"/>
      <c r="WF67" s="37"/>
      <c r="WG67" s="37"/>
      <c r="WH67" s="37"/>
      <c r="WI67" s="37"/>
      <c r="WJ67" s="37"/>
      <c r="WK67" s="37"/>
      <c r="WL67" s="37"/>
      <c r="WM67" s="37"/>
      <c r="WN67" s="37"/>
      <c r="WO67" s="37"/>
      <c r="WP67" s="37"/>
      <c r="WQ67" s="37"/>
      <c r="WR67" s="37"/>
      <c r="WS67" s="37"/>
      <c r="WT67" s="37"/>
      <c r="WU67" s="37"/>
      <c r="WV67" s="37"/>
      <c r="WW67" s="37"/>
      <c r="WX67" s="37"/>
      <c r="WY67" s="37"/>
      <c r="WZ67" s="37"/>
      <c r="XA67" s="37"/>
      <c r="XB67" s="37"/>
      <c r="XC67" s="37"/>
      <c r="XD67" s="37"/>
      <c r="XE67" s="37"/>
      <c r="XF67" s="37"/>
      <c r="XG67" s="37"/>
      <c r="XH67" s="37"/>
      <c r="XI67" s="37"/>
      <c r="XJ67" s="37"/>
      <c r="XK67" s="37"/>
      <c r="XL67" s="37"/>
      <c r="XM67" s="37"/>
      <c r="XN67" s="37"/>
      <c r="XO67" s="37"/>
      <c r="XP67" s="37"/>
      <c r="XQ67" s="37"/>
      <c r="XR67" s="37"/>
      <c r="XS67" s="37"/>
      <c r="XT67" s="37"/>
      <c r="XU67" s="37"/>
      <c r="XV67" s="37"/>
      <c r="XW67" s="37"/>
      <c r="XX67" s="37"/>
      <c r="XY67" s="37"/>
      <c r="XZ67" s="37"/>
      <c r="YA67" s="37"/>
      <c r="YB67" s="37"/>
      <c r="YC67" s="37"/>
      <c r="YD67" s="37"/>
      <c r="YE67" s="37"/>
      <c r="YF67" s="37"/>
      <c r="YG67" s="37"/>
      <c r="YH67" s="37"/>
      <c r="YI67" s="37"/>
      <c r="YJ67" s="37"/>
      <c r="YK67" s="37"/>
      <c r="YL67" s="37"/>
      <c r="YM67" s="37"/>
      <c r="YN67" s="37"/>
      <c r="YO67" s="37"/>
      <c r="YP67" s="37"/>
      <c r="YQ67" s="37"/>
      <c r="YR67" s="37"/>
      <c r="YS67" s="37"/>
      <c r="YT67" s="37"/>
      <c r="YU67" s="37"/>
      <c r="YV67" s="37"/>
      <c r="YW67" s="37"/>
      <c r="YX67" s="37"/>
      <c r="YY67" s="37"/>
      <c r="YZ67" s="37"/>
      <c r="ZA67" s="37"/>
      <c r="ZB67" s="37"/>
      <c r="ZC67" s="37"/>
      <c r="ZD67" s="37"/>
      <c r="ZE67" s="37"/>
      <c r="ZF67" s="37"/>
      <c r="ZG67" s="37"/>
      <c r="ZH67" s="37"/>
      <c r="ZI67" s="37"/>
      <c r="ZJ67" s="37"/>
      <c r="ZK67" s="37"/>
      <c r="ZL67" s="37"/>
      <c r="ZM67" s="37"/>
      <c r="ZN67" s="37"/>
      <c r="ZO67" s="37"/>
      <c r="ZP67" s="37"/>
      <c r="ZQ67" s="37"/>
      <c r="ZR67" s="37"/>
      <c r="ZS67" s="37"/>
      <c r="ZT67" s="37"/>
      <c r="ZU67" s="37"/>
      <c r="ZV67" s="37"/>
      <c r="ZW67" s="37"/>
      <c r="ZX67" s="37"/>
      <c r="ZY67" s="37"/>
      <c r="ZZ67" s="37"/>
      <c r="AAA67" s="37"/>
      <c r="AAB67" s="37"/>
      <c r="AAC67" s="37"/>
      <c r="AAD67" s="37"/>
      <c r="AAE67" s="37"/>
      <c r="AAF67" s="37"/>
      <c r="AAG67" s="37"/>
      <c r="AAH67" s="37"/>
      <c r="AAI67" s="37"/>
      <c r="AAJ67" s="37"/>
      <c r="AAK67" s="37"/>
      <c r="AAL67" s="37"/>
      <c r="AAM67" s="37"/>
      <c r="AAN67" s="37"/>
      <c r="AAO67" s="37"/>
      <c r="AAP67" s="37"/>
      <c r="AAQ67" s="37"/>
      <c r="AAR67" s="37"/>
      <c r="AAS67" s="37"/>
      <c r="AAT67" s="37"/>
      <c r="AAU67" s="37"/>
      <c r="AAV67" s="37"/>
      <c r="AAW67" s="37"/>
      <c r="AAX67" s="37"/>
      <c r="AAY67" s="37"/>
      <c r="AAZ67" s="37"/>
      <c r="ABA67" s="37"/>
      <c r="ABB67" s="37"/>
      <c r="ABC67" s="37"/>
      <c r="ABD67" s="37"/>
      <c r="ABE67" s="37"/>
      <c r="ABF67" s="37"/>
      <c r="ABG67" s="37"/>
      <c r="ABH67" s="37"/>
      <c r="ABI67" s="37"/>
      <c r="ABJ67" s="37"/>
      <c r="ABK67" s="37"/>
      <c r="ABL67" s="37"/>
      <c r="ABM67" s="37"/>
      <c r="ABN67" s="37"/>
      <c r="ABO67" s="37"/>
      <c r="ABP67" s="37"/>
      <c r="ABQ67" s="37"/>
      <c r="ABR67" s="37"/>
      <c r="ABS67" s="37"/>
      <c r="ABT67" s="37"/>
      <c r="ABU67" s="37"/>
      <c r="ABV67" s="37"/>
      <c r="ABW67" s="37"/>
      <c r="ABX67" s="37"/>
      <c r="ABY67" s="37"/>
      <c r="ABZ67" s="37"/>
      <c r="ACA67" s="37"/>
      <c r="ACB67" s="37"/>
      <c r="ACC67" s="37"/>
      <c r="ACD67" s="37"/>
      <c r="ACE67" s="37"/>
      <c r="ACF67" s="37"/>
      <c r="ACG67" s="37"/>
      <c r="ACH67" s="37"/>
      <c r="ACI67" s="37"/>
      <c r="ACJ67" s="37"/>
      <c r="ACK67" s="37"/>
      <c r="ACL67" s="37"/>
      <c r="ACM67" s="37"/>
      <c r="ACN67" s="37"/>
      <c r="ACO67" s="37"/>
      <c r="ACP67" s="37"/>
      <c r="ACQ67" s="37"/>
      <c r="ACR67" s="37"/>
      <c r="ACS67" s="37"/>
      <c r="ACT67" s="37"/>
      <c r="ACU67" s="37"/>
      <c r="ACV67" s="37"/>
      <c r="ACW67" s="37"/>
      <c r="ACX67" s="37"/>
      <c r="ACY67" s="37"/>
      <c r="ACZ67" s="37"/>
      <c r="ADA67" s="37"/>
      <c r="ADB67" s="37"/>
      <c r="ADC67" s="37"/>
      <c r="ADD67" s="37"/>
      <c r="ADE67" s="37"/>
      <c r="ADF67" s="37"/>
      <c r="ADG67" s="37"/>
      <c r="ADH67" s="37"/>
      <c r="ADI67" s="37"/>
      <c r="ADJ67" s="37"/>
      <c r="ADK67" s="37"/>
      <c r="ADL67" s="37"/>
      <c r="ADM67" s="37"/>
      <c r="ADN67" s="37"/>
      <c r="ADO67" s="37"/>
      <c r="ADP67" s="37"/>
      <c r="ADQ67" s="37"/>
      <c r="ADR67" s="37"/>
      <c r="ADS67" s="37"/>
      <c r="ADT67" s="37"/>
      <c r="ADU67" s="37"/>
      <c r="ADV67" s="37"/>
      <c r="ADW67" s="37"/>
      <c r="ADX67" s="37"/>
      <c r="ADY67" s="37"/>
      <c r="ADZ67" s="37"/>
      <c r="AEA67" s="37"/>
      <c r="AEB67" s="37"/>
      <c r="AEC67" s="37"/>
      <c r="AED67" s="37"/>
      <c r="AEE67" s="37"/>
      <c r="AEF67" s="37"/>
      <c r="AEG67" s="37"/>
      <c r="AEH67" s="37"/>
      <c r="AEI67" s="37"/>
      <c r="AEJ67" s="37"/>
      <c r="AEK67" s="37"/>
      <c r="AEL67" s="37"/>
      <c r="AEM67" s="37"/>
      <c r="AEN67" s="37"/>
      <c r="AEO67" s="37"/>
      <c r="AEP67" s="37"/>
      <c r="AEQ67" s="37"/>
      <c r="AER67" s="37"/>
      <c r="AES67" s="37"/>
      <c r="AET67" s="37"/>
      <c r="AEU67" s="37"/>
      <c r="AEV67" s="37"/>
      <c r="AEW67" s="37"/>
      <c r="AEX67" s="37"/>
      <c r="AEY67" s="37"/>
      <c r="AEZ67" s="37"/>
      <c r="AFA67" s="37"/>
      <c r="AFB67" s="37"/>
      <c r="AFC67" s="37"/>
      <c r="AFD67" s="37"/>
      <c r="AFE67" s="37"/>
      <c r="AFF67" s="37"/>
      <c r="AFG67" s="37"/>
      <c r="AFH67" s="37"/>
      <c r="AFI67" s="37"/>
      <c r="AFJ67" s="37"/>
      <c r="AFK67" s="37"/>
      <c r="AFL67" s="37"/>
      <c r="AFM67" s="37"/>
      <c r="AFN67" s="37"/>
      <c r="AFO67" s="37"/>
      <c r="AFP67" s="37"/>
      <c r="AFQ67" s="37"/>
      <c r="AFR67" s="37"/>
      <c r="AFS67" s="37"/>
      <c r="AFT67" s="37"/>
      <c r="AFU67" s="37"/>
      <c r="AFV67" s="37"/>
      <c r="AFW67" s="37"/>
      <c r="AFX67" s="37"/>
      <c r="AFY67" s="37"/>
      <c r="AFZ67" s="37"/>
      <c r="AGA67" s="37"/>
      <c r="AGB67" s="37"/>
      <c r="AGC67" s="37"/>
      <c r="AGD67" s="37"/>
      <c r="AGE67" s="37"/>
      <c r="AGF67" s="37"/>
      <c r="AGG67" s="37"/>
      <c r="AGH67" s="37"/>
      <c r="AGI67" s="37"/>
      <c r="AGJ67" s="37"/>
      <c r="AGK67" s="37"/>
      <c r="AGL67" s="37"/>
      <c r="AGM67" s="37"/>
      <c r="AGN67" s="37"/>
      <c r="AGO67" s="37"/>
      <c r="AGP67" s="37"/>
      <c r="AGQ67" s="37"/>
      <c r="AGR67" s="37"/>
      <c r="AGS67" s="37"/>
      <c r="AGT67" s="37"/>
      <c r="AGU67" s="37"/>
      <c r="AGV67" s="37"/>
      <c r="AGW67" s="37"/>
      <c r="AGX67" s="37"/>
      <c r="AGY67" s="37"/>
      <c r="AGZ67" s="37"/>
      <c r="AHA67" s="37"/>
      <c r="AHB67" s="37"/>
      <c r="AHC67" s="37"/>
      <c r="AHD67" s="37"/>
      <c r="AHE67" s="37"/>
      <c r="AHF67" s="37"/>
      <c r="AHG67" s="37"/>
      <c r="AHH67" s="37"/>
      <c r="AHI67" s="37"/>
      <c r="AHJ67" s="37"/>
      <c r="AHK67" s="37"/>
      <c r="AHL67" s="37"/>
      <c r="AHM67" s="37"/>
      <c r="AHN67" s="37"/>
      <c r="AHO67" s="37"/>
      <c r="AHP67" s="37"/>
      <c r="AHQ67" s="37"/>
      <c r="AHR67" s="37"/>
      <c r="AHS67" s="37"/>
      <c r="AHT67" s="37"/>
      <c r="AHU67" s="37"/>
      <c r="AHV67" s="37"/>
      <c r="AHW67" s="37"/>
      <c r="AHX67" s="37"/>
      <c r="AHY67" s="37"/>
      <c r="AHZ67" s="37"/>
      <c r="AIA67" s="37"/>
      <c r="AIB67" s="37"/>
      <c r="AIC67" s="37"/>
      <c r="AID67" s="37"/>
      <c r="AIE67" s="37"/>
      <c r="AIF67" s="37"/>
      <c r="AIG67" s="37"/>
      <c r="AIH67" s="37"/>
      <c r="AII67" s="37"/>
      <c r="AIJ67" s="37"/>
      <c r="AIK67" s="37"/>
      <c r="AIL67" s="37"/>
      <c r="AIM67" s="37"/>
      <c r="AIN67" s="37"/>
      <c r="AIO67" s="37"/>
      <c r="AIP67" s="37"/>
      <c r="AIQ67" s="37"/>
      <c r="AIR67" s="37"/>
      <c r="AIS67" s="37"/>
      <c r="AIT67" s="37"/>
      <c r="AIU67" s="37"/>
      <c r="AIV67" s="37"/>
      <c r="AIW67" s="37"/>
      <c r="AIX67" s="37"/>
      <c r="AIY67" s="37"/>
      <c r="AIZ67" s="37"/>
      <c r="AJA67" s="37"/>
      <c r="AJB67" s="37"/>
      <c r="AJC67" s="37"/>
      <c r="AJD67" s="37"/>
      <c r="AJE67" s="37"/>
      <c r="AJF67" s="37"/>
      <c r="AJG67" s="37"/>
      <c r="AJH67" s="37"/>
      <c r="AJI67" s="37"/>
      <c r="AJJ67" s="37"/>
      <c r="AJK67" s="37"/>
      <c r="AJL67" s="37"/>
      <c r="AJM67" s="37"/>
      <c r="AJN67" s="37"/>
      <c r="AJO67" s="37"/>
      <c r="AJP67" s="37"/>
      <c r="AJQ67" s="37"/>
      <c r="AJR67" s="37"/>
      <c r="AJS67" s="37"/>
      <c r="AJT67" s="37"/>
      <c r="AJU67" s="37"/>
      <c r="AJV67" s="37"/>
      <c r="AJW67" s="37"/>
      <c r="AJX67" s="37"/>
      <c r="AJY67" s="37"/>
      <c r="AJZ67" s="37"/>
      <c r="AKA67" s="37"/>
      <c r="AKB67" s="37"/>
      <c r="AKC67" s="37"/>
      <c r="AKD67" s="37"/>
      <c r="AKE67" s="37"/>
      <c r="AKF67" s="37"/>
      <c r="AKG67" s="37"/>
      <c r="AKH67" s="37"/>
      <c r="AKI67" s="37"/>
      <c r="AKJ67" s="37"/>
      <c r="AKK67" s="37"/>
      <c r="AKL67" s="37"/>
      <c r="AKM67" s="37"/>
      <c r="AKN67" s="37"/>
      <c r="AKO67" s="37"/>
      <c r="AKP67" s="37"/>
      <c r="AKQ67" s="37"/>
      <c r="AKR67" s="37"/>
      <c r="AKS67" s="37"/>
      <c r="AKT67" s="37"/>
      <c r="AKU67" s="37"/>
      <c r="AKV67" s="37"/>
      <c r="AKW67" s="37"/>
      <c r="AKX67" s="37"/>
      <c r="AKY67" s="37"/>
      <c r="AKZ67" s="37"/>
      <c r="ALA67" s="37"/>
      <c r="ALB67" s="37"/>
      <c r="ALC67" s="37"/>
      <c r="ALD67" s="37"/>
      <c r="ALE67" s="37"/>
      <c r="ALF67" s="37"/>
      <c r="ALG67" s="37"/>
      <c r="ALH67" s="37"/>
      <c r="ALI67" s="37"/>
      <c r="ALJ67" s="37"/>
      <c r="ALK67" s="37"/>
      <c r="ALL67" s="37"/>
      <c r="ALM67" s="37"/>
      <c r="ALN67" s="37"/>
      <c r="ALO67" s="37"/>
      <c r="ALP67" s="37"/>
      <c r="ALQ67" s="37"/>
      <c r="ALR67" s="37"/>
      <c r="ALS67" s="37"/>
      <c r="ALT67" s="37"/>
      <c r="ALU67" s="37"/>
      <c r="ALV67" s="37"/>
      <c r="ALW67" s="37"/>
      <c r="ALX67" s="37"/>
      <c r="ALY67" s="37"/>
      <c r="ALZ67" s="37"/>
      <c r="AMA67" s="37"/>
      <c r="AMB67" s="37"/>
      <c r="AMC67" s="37"/>
      <c r="AMD67" s="37"/>
      <c r="AME67" s="37"/>
      <c r="AMF67" s="37"/>
      <c r="AMG67" s="37"/>
      <c r="AMH67" s="37"/>
      <c r="AMI67" s="37"/>
      <c r="AMJ67" s="37"/>
      <c r="AMK67" s="37"/>
      <c r="AML67" s="37"/>
      <c r="AMM67" s="37"/>
      <c r="AMN67" s="37"/>
      <c r="AMO67" s="37"/>
      <c r="AMP67" s="37"/>
      <c r="AMQ67" s="37"/>
      <c r="AMR67" s="37"/>
      <c r="AMS67" s="37"/>
      <c r="AMT67" s="37"/>
      <c r="AMU67" s="37"/>
      <c r="AMV67" s="37"/>
      <c r="AMW67" s="37"/>
      <c r="AMX67" s="37"/>
      <c r="AMY67" s="37"/>
      <c r="AMZ67" s="37"/>
      <c r="ANA67" s="37"/>
      <c r="ANB67" s="37"/>
      <c r="ANC67" s="37"/>
      <c r="AND67" s="37"/>
      <c r="ANE67" s="37"/>
      <c r="ANF67" s="37"/>
      <c r="ANG67" s="37"/>
      <c r="ANH67" s="37"/>
      <c r="ANI67" s="37"/>
      <c r="ANJ67" s="37"/>
      <c r="ANK67" s="37"/>
      <c r="ANL67" s="37"/>
      <c r="ANM67" s="37"/>
      <c r="ANN67" s="37"/>
      <c r="ANO67" s="37"/>
      <c r="ANP67" s="37"/>
      <c r="ANQ67" s="37"/>
      <c r="ANR67" s="37"/>
      <c r="ANS67" s="37"/>
      <c r="ANT67" s="37"/>
      <c r="ANU67" s="37"/>
      <c r="ANV67" s="37"/>
      <c r="ANW67" s="37"/>
      <c r="ANX67" s="37"/>
      <c r="ANY67" s="37"/>
      <c r="ANZ67" s="37"/>
      <c r="AOA67" s="37"/>
      <c r="AOB67" s="37"/>
      <c r="AOC67" s="37"/>
      <c r="AOD67" s="37"/>
      <c r="AOE67" s="37"/>
      <c r="AOF67" s="37"/>
      <c r="AOG67" s="37"/>
      <c r="AOH67" s="37"/>
      <c r="AOI67" s="37"/>
      <c r="AOJ67" s="37"/>
      <c r="AOK67" s="37"/>
      <c r="AOL67" s="37"/>
      <c r="AOM67" s="37"/>
      <c r="AON67" s="37"/>
      <c r="AOO67" s="37"/>
      <c r="AOP67" s="37"/>
      <c r="AOQ67" s="37"/>
      <c r="AOR67" s="37"/>
      <c r="AOS67" s="37"/>
      <c r="AOT67" s="37"/>
      <c r="AOU67" s="37"/>
      <c r="AOV67" s="37"/>
      <c r="AOW67" s="37"/>
      <c r="AOX67" s="37"/>
      <c r="AOY67" s="37"/>
      <c r="AOZ67" s="37"/>
      <c r="APA67" s="37"/>
      <c r="APB67" s="37"/>
      <c r="APC67" s="37"/>
      <c r="APD67" s="37"/>
      <c r="APE67" s="37"/>
      <c r="APF67" s="37"/>
      <c r="APG67" s="37"/>
      <c r="APH67" s="37"/>
      <c r="API67" s="37"/>
      <c r="APJ67" s="37"/>
      <c r="APK67" s="37"/>
      <c r="APL67" s="37"/>
      <c r="APM67" s="37"/>
      <c r="APN67" s="37"/>
      <c r="APO67" s="37"/>
      <c r="APP67" s="37"/>
      <c r="APQ67" s="37"/>
      <c r="APR67" s="37"/>
      <c r="APS67" s="37"/>
      <c r="APT67" s="37"/>
      <c r="APU67" s="37"/>
      <c r="APV67" s="37"/>
      <c r="APW67" s="37"/>
      <c r="APX67" s="37"/>
      <c r="APY67" s="37"/>
      <c r="APZ67" s="37"/>
      <c r="AQA67" s="37"/>
      <c r="AQB67" s="37"/>
      <c r="AQC67" s="37"/>
      <c r="AQD67" s="37"/>
      <c r="AQE67" s="37"/>
      <c r="AQF67" s="37"/>
      <c r="AQG67" s="37"/>
      <c r="AQH67" s="37"/>
      <c r="AQI67" s="37"/>
      <c r="AQJ67" s="37"/>
      <c r="AQK67" s="37"/>
      <c r="AQL67" s="37"/>
      <c r="AQM67" s="37"/>
      <c r="AQN67" s="37"/>
      <c r="AQO67" s="37"/>
      <c r="AQP67" s="37"/>
      <c r="AQQ67" s="37"/>
      <c r="AQR67" s="37"/>
      <c r="AQS67" s="37"/>
      <c r="AQT67" s="37"/>
      <c r="AQU67" s="37"/>
      <c r="AQV67" s="37"/>
      <c r="AQW67" s="37"/>
      <c r="AQX67" s="37"/>
      <c r="AQY67" s="37"/>
      <c r="AQZ67" s="37"/>
      <c r="ARA67" s="37"/>
      <c r="ARB67" s="37"/>
      <c r="ARC67" s="37"/>
      <c r="ARD67" s="37"/>
      <c r="ARE67" s="37"/>
      <c r="ARF67" s="37"/>
      <c r="ARG67" s="37"/>
      <c r="ARH67" s="37"/>
      <c r="ARI67" s="37"/>
      <c r="ARJ67" s="37"/>
      <c r="ARK67" s="37"/>
      <c r="ARL67" s="37"/>
      <c r="ARM67" s="37"/>
      <c r="ARN67" s="37"/>
      <c r="ARO67" s="37"/>
      <c r="ARP67" s="37"/>
      <c r="ARQ67" s="37"/>
      <c r="ARR67" s="37"/>
      <c r="ARS67" s="37"/>
      <c r="ART67" s="37"/>
      <c r="ARU67" s="37"/>
      <c r="ARV67" s="37"/>
      <c r="ARW67" s="37"/>
      <c r="ARX67" s="37"/>
      <c r="ARY67" s="37"/>
      <c r="ARZ67" s="37"/>
      <c r="ASA67" s="37"/>
      <c r="ASB67" s="37"/>
      <c r="ASC67" s="37"/>
      <c r="ASD67" s="37"/>
      <c r="ASE67" s="37"/>
      <c r="ASF67" s="37"/>
      <c r="ASG67" s="37"/>
      <c r="ASH67" s="37"/>
      <c r="ASI67" s="37"/>
      <c r="ASJ67" s="37"/>
      <c r="ASK67" s="37"/>
      <c r="ASL67" s="37"/>
      <c r="ASM67" s="37"/>
      <c r="ASN67" s="37"/>
      <c r="ASO67" s="37"/>
      <c r="ASP67" s="37"/>
      <c r="ASQ67" s="37"/>
      <c r="ASR67" s="37"/>
      <c r="ASS67" s="37"/>
      <c r="AST67" s="37"/>
      <c r="ASU67" s="37"/>
      <c r="ASV67" s="37"/>
      <c r="ASW67" s="37"/>
      <c r="ASX67" s="37"/>
      <c r="ASY67" s="37"/>
      <c r="ASZ67" s="37"/>
      <c r="ATA67" s="37"/>
      <c r="ATB67" s="37"/>
      <c r="ATC67" s="37"/>
      <c r="ATD67" s="37"/>
      <c r="ATE67" s="37"/>
      <c r="ATF67" s="37"/>
      <c r="ATG67" s="37"/>
      <c r="ATH67" s="37"/>
      <c r="ATI67" s="37"/>
      <c r="ATJ67" s="37"/>
      <c r="ATK67" s="37"/>
      <c r="ATL67" s="37"/>
      <c r="ATM67" s="37"/>
      <c r="ATN67" s="37"/>
      <c r="ATO67" s="37"/>
      <c r="ATP67" s="37"/>
      <c r="ATQ67" s="37"/>
      <c r="ATR67" s="37"/>
      <c r="ATS67" s="37"/>
      <c r="ATT67" s="37"/>
      <c r="ATU67" s="37"/>
      <c r="ATV67" s="37"/>
      <c r="ATW67" s="37"/>
      <c r="ATX67" s="37"/>
      <c r="ATY67" s="37"/>
      <c r="ATZ67" s="37"/>
      <c r="AUA67" s="37"/>
      <c r="AUB67" s="37"/>
      <c r="AUC67" s="37"/>
      <c r="AUD67" s="37"/>
      <c r="AUE67" s="37"/>
      <c r="AUF67" s="37"/>
      <c r="AUG67" s="37"/>
      <c r="AUH67" s="37"/>
      <c r="AUI67" s="37"/>
      <c r="AUJ67" s="37"/>
      <c r="AUK67" s="37"/>
      <c r="AUL67" s="37"/>
      <c r="AUM67" s="37"/>
      <c r="AUN67" s="37"/>
      <c r="AUO67" s="37"/>
      <c r="AUP67" s="37"/>
      <c r="AUQ67" s="37"/>
      <c r="AUR67" s="37"/>
      <c r="AUS67" s="37"/>
      <c r="AUT67" s="37"/>
      <c r="AUU67" s="37"/>
      <c r="AUV67" s="37"/>
      <c r="AUW67" s="37"/>
      <c r="AUX67" s="37"/>
      <c r="AUY67" s="37"/>
      <c r="AUZ67" s="37"/>
      <c r="AVA67" s="37"/>
      <c r="AVB67" s="37"/>
      <c r="AVC67" s="37"/>
      <c r="AVD67" s="37"/>
      <c r="AVE67" s="37"/>
      <c r="AVF67" s="37"/>
      <c r="AVG67" s="37"/>
      <c r="AVH67" s="37"/>
      <c r="AVI67" s="37"/>
      <c r="AVJ67" s="37"/>
      <c r="AVK67" s="37"/>
      <c r="AVL67" s="37"/>
      <c r="AVM67" s="37"/>
      <c r="AVN67" s="37"/>
      <c r="AVO67" s="37"/>
      <c r="AVP67" s="37"/>
      <c r="AVQ67" s="37"/>
      <c r="AVR67" s="37"/>
      <c r="AVS67" s="37"/>
      <c r="AVT67" s="37"/>
      <c r="AVU67" s="37"/>
      <c r="AVV67" s="37"/>
      <c r="AVW67" s="37"/>
      <c r="AVX67" s="37"/>
      <c r="AVY67" s="37"/>
      <c r="AVZ67" s="37"/>
      <c r="AWA67" s="37"/>
      <c r="AWB67" s="37"/>
      <c r="AWC67" s="37"/>
      <c r="AWD67" s="37"/>
      <c r="AWE67" s="37"/>
      <c r="AWF67" s="37"/>
      <c r="AWG67" s="37"/>
      <c r="AWH67" s="37"/>
      <c r="AWI67" s="37"/>
      <c r="AWJ67" s="37"/>
      <c r="AWK67" s="37"/>
      <c r="AWL67" s="37"/>
      <c r="AWM67" s="37"/>
      <c r="AWN67" s="37"/>
      <c r="AWO67" s="37"/>
      <c r="AWP67" s="37"/>
      <c r="AWQ67" s="37"/>
      <c r="AWR67" s="37"/>
      <c r="AWS67" s="37"/>
      <c r="AWT67" s="37"/>
      <c r="AWU67" s="37"/>
      <c r="AWV67" s="37"/>
      <c r="AWW67" s="37"/>
      <c r="AWX67" s="37"/>
      <c r="AWY67" s="37"/>
      <c r="AWZ67" s="37"/>
      <c r="AXA67" s="37"/>
      <c r="AXB67" s="37"/>
      <c r="AXC67" s="37"/>
      <c r="AXD67" s="37"/>
      <c r="AXE67" s="37"/>
      <c r="AXF67" s="37"/>
      <c r="AXG67" s="37"/>
      <c r="AXH67" s="37"/>
      <c r="AXI67" s="37"/>
      <c r="AXJ67" s="37"/>
      <c r="AXK67" s="37"/>
      <c r="AXL67" s="37"/>
      <c r="AXM67" s="37"/>
      <c r="AXN67" s="37"/>
    </row>
    <row r="68" spans="1:1314" s="15" customFormat="1" ht="13.8">
      <c r="A68" s="194"/>
      <c r="C68" s="42"/>
      <c r="D68" s="154"/>
      <c r="E68" s="159"/>
      <c r="F68" s="154"/>
      <c r="G68" s="154"/>
      <c r="H68" s="155">
        <f t="shared" si="45"/>
        <v>0</v>
      </c>
      <c r="I68" s="156"/>
      <c r="J68" s="155">
        <f t="shared" si="46"/>
        <v>0</v>
      </c>
      <c r="K68" s="161"/>
      <c r="L68" s="155">
        <f t="shared" si="47"/>
        <v>0</v>
      </c>
      <c r="M68" s="172"/>
      <c r="N68" s="162">
        <f t="shared" si="51"/>
        <v>0</v>
      </c>
      <c r="O68" s="158"/>
      <c r="P68" s="163"/>
      <c r="Q68" s="194"/>
      <c r="S68" s="37"/>
      <c r="T68" s="37"/>
      <c r="U68" s="37"/>
      <c r="V68" s="37"/>
      <c r="W68" s="37"/>
      <c r="X68" s="37"/>
      <c r="Y68" s="37"/>
      <c r="Z68" s="37"/>
      <c r="AA68" s="37"/>
      <c r="AB68" s="36">
        <f t="shared" si="42"/>
        <v>0</v>
      </c>
      <c r="AC68" s="35">
        <f t="shared" si="48"/>
        <v>0</v>
      </c>
      <c r="AD68" s="35">
        <f t="shared" si="49"/>
        <v>0</v>
      </c>
      <c r="AE68" s="35">
        <f t="shared" si="43"/>
        <v>0</v>
      </c>
      <c r="AF68" s="35">
        <f t="shared" si="50"/>
        <v>0</v>
      </c>
      <c r="AG68" s="35">
        <f>IF('Interactive Analysis Tool'!$C$27="X",0,'Session Reconciliation Summary'!H68*0.005)</f>
        <v>0</v>
      </c>
      <c r="AH68" s="35">
        <f t="shared" si="44"/>
        <v>0</v>
      </c>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c r="IX68" s="37"/>
      <c r="IY68" s="37"/>
      <c r="IZ68" s="37"/>
      <c r="JA68" s="37"/>
      <c r="JB68" s="37"/>
      <c r="JC68" s="37"/>
      <c r="JD68" s="37"/>
      <c r="JE68" s="37"/>
      <c r="JF68" s="37"/>
      <c r="JG68" s="37"/>
      <c r="JH68" s="37"/>
      <c r="JI68" s="37"/>
      <c r="JJ68" s="37"/>
      <c r="JK68" s="37"/>
      <c r="JL68" s="37"/>
      <c r="JM68" s="37"/>
      <c r="JN68" s="37"/>
      <c r="JO68" s="37"/>
      <c r="JP68" s="37"/>
      <c r="JQ68" s="37"/>
      <c r="JR68" s="37"/>
      <c r="JS68" s="37"/>
      <c r="JT68" s="37"/>
      <c r="JU68" s="37"/>
      <c r="JV68" s="37"/>
      <c r="JW68" s="37"/>
      <c r="JX68" s="37"/>
      <c r="JY68" s="37"/>
      <c r="JZ68" s="37"/>
      <c r="KA68" s="37"/>
      <c r="KB68" s="37"/>
      <c r="KC68" s="37"/>
      <c r="KD68" s="37"/>
      <c r="KE68" s="37"/>
      <c r="KF68" s="37"/>
      <c r="KG68" s="37"/>
      <c r="KH68" s="37"/>
      <c r="KI68" s="37"/>
      <c r="KJ68" s="37"/>
      <c r="KK68" s="37"/>
      <c r="KL68" s="37"/>
      <c r="KM68" s="37"/>
      <c r="KN68" s="37"/>
      <c r="KO68" s="37"/>
      <c r="KP68" s="37"/>
      <c r="KQ68" s="37"/>
      <c r="KR68" s="37"/>
      <c r="KS68" s="37"/>
      <c r="KT68" s="37"/>
      <c r="KU68" s="37"/>
      <c r="KV68" s="37"/>
      <c r="KW68" s="37"/>
      <c r="KX68" s="37"/>
      <c r="KY68" s="37"/>
      <c r="KZ68" s="37"/>
      <c r="LA68" s="37"/>
      <c r="LB68" s="37"/>
      <c r="LC68" s="37"/>
      <c r="LD68" s="37"/>
      <c r="LE68" s="37"/>
      <c r="LF68" s="37"/>
      <c r="LG68" s="37"/>
      <c r="LH68" s="37"/>
      <c r="LI68" s="37"/>
      <c r="LJ68" s="37"/>
      <c r="LK68" s="37"/>
      <c r="LL68" s="37"/>
      <c r="LM68" s="37"/>
      <c r="LN68" s="37"/>
      <c r="LO68" s="37"/>
      <c r="LP68" s="37"/>
      <c r="LQ68" s="37"/>
      <c r="LR68" s="37"/>
      <c r="LS68" s="37"/>
      <c r="LT68" s="37"/>
      <c r="LU68" s="37"/>
      <c r="LV68" s="37"/>
      <c r="LW68" s="37"/>
      <c r="LX68" s="37"/>
      <c r="LY68" s="37"/>
      <c r="LZ68" s="37"/>
      <c r="MA68" s="37"/>
      <c r="MB68" s="37"/>
      <c r="MC68" s="37"/>
      <c r="MD68" s="37"/>
      <c r="ME68" s="37"/>
      <c r="MF68" s="37"/>
      <c r="MG68" s="37"/>
      <c r="MH68" s="37"/>
      <c r="MI68" s="37"/>
      <c r="MJ68" s="37"/>
      <c r="MK68" s="37"/>
      <c r="ML68" s="37"/>
      <c r="MM68" s="37"/>
      <c r="MN68" s="37"/>
      <c r="MO68" s="37"/>
      <c r="MP68" s="37"/>
      <c r="MQ68" s="37"/>
      <c r="MR68" s="37"/>
      <c r="MS68" s="37"/>
      <c r="MT68" s="37"/>
      <c r="MU68" s="37"/>
      <c r="MV68" s="37"/>
      <c r="MW68" s="37"/>
      <c r="MX68" s="37"/>
      <c r="MY68" s="37"/>
      <c r="MZ68" s="37"/>
      <c r="NA68" s="37"/>
      <c r="NB68" s="37"/>
      <c r="NC68" s="37"/>
      <c r="ND68" s="37"/>
      <c r="NE68" s="37"/>
      <c r="NF68" s="37"/>
      <c r="NG68" s="37"/>
      <c r="NH68" s="37"/>
      <c r="NI68" s="37"/>
      <c r="NJ68" s="37"/>
      <c r="NK68" s="37"/>
      <c r="NL68" s="37"/>
      <c r="NM68" s="37"/>
      <c r="NN68" s="37"/>
      <c r="NO68" s="37"/>
      <c r="NP68" s="37"/>
      <c r="NQ68" s="37"/>
      <c r="NR68" s="37"/>
      <c r="NS68" s="37"/>
      <c r="NT68" s="37"/>
      <c r="NU68" s="37"/>
      <c r="NV68" s="37"/>
      <c r="NW68" s="37"/>
      <c r="NX68" s="37"/>
      <c r="NY68" s="37"/>
      <c r="NZ68" s="37"/>
      <c r="OA68" s="37"/>
      <c r="OB68" s="37"/>
      <c r="OC68" s="37"/>
      <c r="OD68" s="37"/>
      <c r="OE68" s="37"/>
      <c r="OF68" s="37"/>
      <c r="OG68" s="37"/>
      <c r="OH68" s="37"/>
      <c r="OI68" s="37"/>
      <c r="OJ68" s="37"/>
      <c r="OK68" s="37"/>
      <c r="OL68" s="37"/>
      <c r="OM68" s="37"/>
      <c r="ON68" s="37"/>
      <c r="OO68" s="37"/>
      <c r="OP68" s="37"/>
      <c r="OQ68" s="37"/>
      <c r="OR68" s="37"/>
      <c r="OS68" s="37"/>
      <c r="OT68" s="37"/>
      <c r="OU68" s="37"/>
      <c r="OV68" s="37"/>
      <c r="OW68" s="37"/>
      <c r="OX68" s="37"/>
      <c r="OY68" s="37"/>
      <c r="OZ68" s="37"/>
      <c r="PA68" s="37"/>
      <c r="PB68" s="37"/>
      <c r="PC68" s="37"/>
      <c r="PD68" s="37"/>
      <c r="PE68" s="37"/>
      <c r="PF68" s="37"/>
      <c r="PG68" s="37"/>
      <c r="PH68" s="37"/>
      <c r="PI68" s="37"/>
      <c r="PJ68" s="37"/>
      <c r="PK68" s="37"/>
      <c r="PL68" s="37"/>
      <c r="PM68" s="37"/>
      <c r="PN68" s="37"/>
      <c r="PO68" s="37"/>
      <c r="PP68" s="37"/>
      <c r="PQ68" s="37"/>
      <c r="PR68" s="37"/>
      <c r="PS68" s="37"/>
      <c r="PT68" s="37"/>
      <c r="PU68" s="37"/>
      <c r="PV68" s="37"/>
      <c r="PW68" s="37"/>
      <c r="PX68" s="37"/>
      <c r="PY68" s="37"/>
      <c r="PZ68" s="37"/>
      <c r="QA68" s="37"/>
      <c r="QB68" s="37"/>
      <c r="QC68" s="37"/>
      <c r="QD68" s="37"/>
      <c r="QE68" s="37"/>
      <c r="QF68" s="37"/>
      <c r="QG68" s="37"/>
      <c r="QH68" s="37"/>
      <c r="QI68" s="37"/>
      <c r="QJ68" s="37"/>
      <c r="QK68" s="37"/>
      <c r="QL68" s="37"/>
      <c r="QM68" s="37"/>
      <c r="QN68" s="37"/>
      <c r="QO68" s="37"/>
      <c r="QP68" s="37"/>
      <c r="QQ68" s="37"/>
      <c r="QR68" s="37"/>
      <c r="QS68" s="37"/>
      <c r="QT68" s="37"/>
      <c r="QU68" s="37"/>
      <c r="QV68" s="37"/>
      <c r="QW68" s="37"/>
      <c r="QX68" s="37"/>
      <c r="QY68" s="37"/>
      <c r="QZ68" s="37"/>
      <c r="RA68" s="37"/>
      <c r="RB68" s="37"/>
      <c r="RC68" s="37"/>
      <c r="RD68" s="37"/>
      <c r="RE68" s="37"/>
      <c r="RF68" s="37"/>
      <c r="RG68" s="37"/>
      <c r="RH68" s="37"/>
      <c r="RI68" s="37"/>
      <c r="RJ68" s="37"/>
      <c r="RK68" s="37"/>
      <c r="RL68" s="37"/>
      <c r="RM68" s="37"/>
      <c r="RN68" s="37"/>
      <c r="RO68" s="37"/>
      <c r="RP68" s="37"/>
      <c r="RQ68" s="37"/>
      <c r="RR68" s="37"/>
      <c r="RS68" s="37"/>
      <c r="RT68" s="37"/>
      <c r="RU68" s="37"/>
      <c r="RV68" s="37"/>
      <c r="RW68" s="37"/>
      <c r="RX68" s="37"/>
      <c r="RY68" s="37"/>
      <c r="RZ68" s="37"/>
      <c r="SA68" s="37"/>
      <c r="SB68" s="37"/>
      <c r="SC68" s="37"/>
      <c r="SD68" s="37"/>
      <c r="SE68" s="37"/>
      <c r="SF68" s="37"/>
      <c r="SG68" s="37"/>
      <c r="SH68" s="37"/>
      <c r="SI68" s="37"/>
      <c r="SJ68" s="37"/>
      <c r="SK68" s="37"/>
      <c r="SL68" s="37"/>
      <c r="SM68" s="37"/>
      <c r="SN68" s="37"/>
      <c r="SO68" s="37"/>
      <c r="SP68" s="37"/>
      <c r="SQ68" s="37"/>
      <c r="SR68" s="37"/>
      <c r="SS68" s="37"/>
      <c r="ST68" s="37"/>
      <c r="SU68" s="37"/>
      <c r="SV68" s="37"/>
      <c r="SW68" s="37"/>
      <c r="SX68" s="37"/>
      <c r="SY68" s="37"/>
      <c r="SZ68" s="37"/>
      <c r="TA68" s="37"/>
      <c r="TB68" s="37"/>
      <c r="TC68" s="37"/>
      <c r="TD68" s="37"/>
      <c r="TE68" s="37"/>
      <c r="TF68" s="37"/>
      <c r="TG68" s="37"/>
      <c r="TH68" s="37"/>
      <c r="TI68" s="37"/>
      <c r="TJ68" s="37"/>
      <c r="TK68" s="37"/>
      <c r="TL68" s="37"/>
      <c r="TM68" s="37"/>
      <c r="TN68" s="37"/>
      <c r="TO68" s="37"/>
      <c r="TP68" s="37"/>
      <c r="TQ68" s="37"/>
      <c r="TR68" s="37"/>
      <c r="TS68" s="37"/>
      <c r="TT68" s="37"/>
      <c r="TU68" s="37"/>
      <c r="TV68" s="37"/>
      <c r="TW68" s="37"/>
      <c r="TX68" s="37"/>
      <c r="TY68" s="37"/>
      <c r="TZ68" s="37"/>
      <c r="UA68" s="37"/>
      <c r="UB68" s="37"/>
      <c r="UC68" s="37"/>
      <c r="UD68" s="37"/>
      <c r="UE68" s="37"/>
      <c r="UF68" s="37"/>
      <c r="UG68" s="37"/>
      <c r="UH68" s="37"/>
      <c r="UI68" s="37"/>
      <c r="UJ68" s="37"/>
      <c r="UK68" s="37"/>
      <c r="UL68" s="37"/>
      <c r="UM68" s="37"/>
      <c r="UN68" s="37"/>
      <c r="UO68" s="37"/>
      <c r="UP68" s="37"/>
      <c r="UQ68" s="37"/>
      <c r="UR68" s="37"/>
      <c r="US68" s="37"/>
      <c r="UT68" s="37"/>
      <c r="UU68" s="37"/>
      <c r="UV68" s="37"/>
      <c r="UW68" s="37"/>
      <c r="UX68" s="37"/>
      <c r="UY68" s="37"/>
      <c r="UZ68" s="37"/>
      <c r="VA68" s="37"/>
      <c r="VB68" s="37"/>
      <c r="VC68" s="37"/>
      <c r="VD68" s="37"/>
      <c r="VE68" s="37"/>
      <c r="VF68" s="37"/>
      <c r="VG68" s="37"/>
      <c r="VH68" s="37"/>
      <c r="VI68" s="37"/>
      <c r="VJ68" s="37"/>
      <c r="VK68" s="37"/>
      <c r="VL68" s="37"/>
      <c r="VM68" s="37"/>
      <c r="VN68" s="37"/>
      <c r="VO68" s="37"/>
      <c r="VP68" s="37"/>
      <c r="VQ68" s="37"/>
      <c r="VR68" s="37"/>
      <c r="VS68" s="37"/>
      <c r="VT68" s="37"/>
      <c r="VU68" s="37"/>
      <c r="VV68" s="37"/>
      <c r="VW68" s="37"/>
      <c r="VX68" s="37"/>
      <c r="VY68" s="37"/>
      <c r="VZ68" s="37"/>
      <c r="WA68" s="37"/>
      <c r="WB68" s="37"/>
      <c r="WC68" s="37"/>
      <c r="WD68" s="37"/>
      <c r="WE68" s="37"/>
      <c r="WF68" s="37"/>
      <c r="WG68" s="37"/>
      <c r="WH68" s="37"/>
      <c r="WI68" s="37"/>
      <c r="WJ68" s="37"/>
      <c r="WK68" s="37"/>
      <c r="WL68" s="37"/>
      <c r="WM68" s="37"/>
      <c r="WN68" s="37"/>
      <c r="WO68" s="37"/>
      <c r="WP68" s="37"/>
      <c r="WQ68" s="37"/>
      <c r="WR68" s="37"/>
      <c r="WS68" s="37"/>
      <c r="WT68" s="37"/>
      <c r="WU68" s="37"/>
      <c r="WV68" s="37"/>
      <c r="WW68" s="37"/>
      <c r="WX68" s="37"/>
      <c r="WY68" s="37"/>
      <c r="WZ68" s="37"/>
      <c r="XA68" s="37"/>
      <c r="XB68" s="37"/>
      <c r="XC68" s="37"/>
      <c r="XD68" s="37"/>
      <c r="XE68" s="37"/>
      <c r="XF68" s="37"/>
      <c r="XG68" s="37"/>
      <c r="XH68" s="37"/>
      <c r="XI68" s="37"/>
      <c r="XJ68" s="37"/>
      <c r="XK68" s="37"/>
      <c r="XL68" s="37"/>
      <c r="XM68" s="37"/>
      <c r="XN68" s="37"/>
      <c r="XO68" s="37"/>
      <c r="XP68" s="37"/>
      <c r="XQ68" s="37"/>
      <c r="XR68" s="37"/>
      <c r="XS68" s="37"/>
      <c r="XT68" s="37"/>
      <c r="XU68" s="37"/>
      <c r="XV68" s="37"/>
      <c r="XW68" s="37"/>
      <c r="XX68" s="37"/>
      <c r="XY68" s="37"/>
      <c r="XZ68" s="37"/>
      <c r="YA68" s="37"/>
      <c r="YB68" s="37"/>
      <c r="YC68" s="37"/>
      <c r="YD68" s="37"/>
      <c r="YE68" s="37"/>
      <c r="YF68" s="37"/>
      <c r="YG68" s="37"/>
      <c r="YH68" s="37"/>
      <c r="YI68" s="37"/>
      <c r="YJ68" s="37"/>
      <c r="YK68" s="37"/>
      <c r="YL68" s="37"/>
      <c r="YM68" s="37"/>
      <c r="YN68" s="37"/>
      <c r="YO68" s="37"/>
      <c r="YP68" s="37"/>
      <c r="YQ68" s="37"/>
      <c r="YR68" s="37"/>
      <c r="YS68" s="37"/>
      <c r="YT68" s="37"/>
      <c r="YU68" s="37"/>
      <c r="YV68" s="37"/>
      <c r="YW68" s="37"/>
      <c r="YX68" s="37"/>
      <c r="YY68" s="37"/>
      <c r="YZ68" s="37"/>
      <c r="ZA68" s="37"/>
      <c r="ZB68" s="37"/>
      <c r="ZC68" s="37"/>
      <c r="ZD68" s="37"/>
      <c r="ZE68" s="37"/>
      <c r="ZF68" s="37"/>
      <c r="ZG68" s="37"/>
      <c r="ZH68" s="37"/>
      <c r="ZI68" s="37"/>
      <c r="ZJ68" s="37"/>
      <c r="ZK68" s="37"/>
      <c r="ZL68" s="37"/>
      <c r="ZM68" s="37"/>
      <c r="ZN68" s="37"/>
      <c r="ZO68" s="37"/>
      <c r="ZP68" s="37"/>
      <c r="ZQ68" s="37"/>
      <c r="ZR68" s="37"/>
      <c r="ZS68" s="37"/>
      <c r="ZT68" s="37"/>
      <c r="ZU68" s="37"/>
      <c r="ZV68" s="37"/>
      <c r="ZW68" s="37"/>
      <c r="ZX68" s="37"/>
      <c r="ZY68" s="37"/>
      <c r="ZZ68" s="37"/>
      <c r="AAA68" s="37"/>
      <c r="AAB68" s="37"/>
      <c r="AAC68" s="37"/>
      <c r="AAD68" s="37"/>
      <c r="AAE68" s="37"/>
      <c r="AAF68" s="37"/>
      <c r="AAG68" s="37"/>
      <c r="AAH68" s="37"/>
      <c r="AAI68" s="37"/>
      <c r="AAJ68" s="37"/>
      <c r="AAK68" s="37"/>
      <c r="AAL68" s="37"/>
      <c r="AAM68" s="37"/>
      <c r="AAN68" s="37"/>
      <c r="AAO68" s="37"/>
      <c r="AAP68" s="37"/>
      <c r="AAQ68" s="37"/>
      <c r="AAR68" s="37"/>
      <c r="AAS68" s="37"/>
      <c r="AAT68" s="37"/>
      <c r="AAU68" s="37"/>
      <c r="AAV68" s="37"/>
      <c r="AAW68" s="37"/>
      <c r="AAX68" s="37"/>
      <c r="AAY68" s="37"/>
      <c r="AAZ68" s="37"/>
      <c r="ABA68" s="37"/>
      <c r="ABB68" s="37"/>
      <c r="ABC68" s="37"/>
      <c r="ABD68" s="37"/>
      <c r="ABE68" s="37"/>
      <c r="ABF68" s="37"/>
      <c r="ABG68" s="37"/>
      <c r="ABH68" s="37"/>
      <c r="ABI68" s="37"/>
      <c r="ABJ68" s="37"/>
      <c r="ABK68" s="37"/>
      <c r="ABL68" s="37"/>
      <c r="ABM68" s="37"/>
      <c r="ABN68" s="37"/>
      <c r="ABO68" s="37"/>
      <c r="ABP68" s="37"/>
      <c r="ABQ68" s="37"/>
      <c r="ABR68" s="37"/>
      <c r="ABS68" s="37"/>
      <c r="ABT68" s="37"/>
      <c r="ABU68" s="37"/>
      <c r="ABV68" s="37"/>
      <c r="ABW68" s="37"/>
      <c r="ABX68" s="37"/>
      <c r="ABY68" s="37"/>
      <c r="ABZ68" s="37"/>
      <c r="ACA68" s="37"/>
      <c r="ACB68" s="37"/>
      <c r="ACC68" s="37"/>
      <c r="ACD68" s="37"/>
      <c r="ACE68" s="37"/>
      <c r="ACF68" s="37"/>
      <c r="ACG68" s="37"/>
      <c r="ACH68" s="37"/>
      <c r="ACI68" s="37"/>
      <c r="ACJ68" s="37"/>
      <c r="ACK68" s="37"/>
      <c r="ACL68" s="37"/>
      <c r="ACM68" s="37"/>
      <c r="ACN68" s="37"/>
      <c r="ACO68" s="37"/>
      <c r="ACP68" s="37"/>
      <c r="ACQ68" s="37"/>
      <c r="ACR68" s="37"/>
      <c r="ACS68" s="37"/>
      <c r="ACT68" s="37"/>
      <c r="ACU68" s="37"/>
      <c r="ACV68" s="37"/>
      <c r="ACW68" s="37"/>
      <c r="ACX68" s="37"/>
      <c r="ACY68" s="37"/>
      <c r="ACZ68" s="37"/>
      <c r="ADA68" s="37"/>
      <c r="ADB68" s="37"/>
      <c r="ADC68" s="37"/>
      <c r="ADD68" s="37"/>
      <c r="ADE68" s="37"/>
      <c r="ADF68" s="37"/>
      <c r="ADG68" s="37"/>
      <c r="ADH68" s="37"/>
      <c r="ADI68" s="37"/>
      <c r="ADJ68" s="37"/>
      <c r="ADK68" s="37"/>
      <c r="ADL68" s="37"/>
      <c r="ADM68" s="37"/>
      <c r="ADN68" s="37"/>
      <c r="ADO68" s="37"/>
      <c r="ADP68" s="37"/>
      <c r="ADQ68" s="37"/>
      <c r="ADR68" s="37"/>
      <c r="ADS68" s="37"/>
      <c r="ADT68" s="37"/>
      <c r="ADU68" s="37"/>
      <c r="ADV68" s="37"/>
      <c r="ADW68" s="37"/>
      <c r="ADX68" s="37"/>
      <c r="ADY68" s="37"/>
      <c r="ADZ68" s="37"/>
      <c r="AEA68" s="37"/>
      <c r="AEB68" s="37"/>
      <c r="AEC68" s="37"/>
      <c r="AED68" s="37"/>
      <c r="AEE68" s="37"/>
      <c r="AEF68" s="37"/>
      <c r="AEG68" s="37"/>
      <c r="AEH68" s="37"/>
      <c r="AEI68" s="37"/>
      <c r="AEJ68" s="37"/>
      <c r="AEK68" s="37"/>
      <c r="AEL68" s="37"/>
      <c r="AEM68" s="37"/>
      <c r="AEN68" s="37"/>
      <c r="AEO68" s="37"/>
      <c r="AEP68" s="37"/>
      <c r="AEQ68" s="37"/>
      <c r="AER68" s="37"/>
      <c r="AES68" s="37"/>
      <c r="AET68" s="37"/>
      <c r="AEU68" s="37"/>
      <c r="AEV68" s="37"/>
      <c r="AEW68" s="37"/>
      <c r="AEX68" s="37"/>
      <c r="AEY68" s="37"/>
      <c r="AEZ68" s="37"/>
      <c r="AFA68" s="37"/>
      <c r="AFB68" s="37"/>
      <c r="AFC68" s="37"/>
      <c r="AFD68" s="37"/>
      <c r="AFE68" s="37"/>
      <c r="AFF68" s="37"/>
      <c r="AFG68" s="37"/>
      <c r="AFH68" s="37"/>
      <c r="AFI68" s="37"/>
      <c r="AFJ68" s="37"/>
      <c r="AFK68" s="37"/>
      <c r="AFL68" s="37"/>
      <c r="AFM68" s="37"/>
      <c r="AFN68" s="37"/>
      <c r="AFO68" s="37"/>
      <c r="AFP68" s="37"/>
      <c r="AFQ68" s="37"/>
      <c r="AFR68" s="37"/>
      <c r="AFS68" s="37"/>
      <c r="AFT68" s="37"/>
      <c r="AFU68" s="37"/>
      <c r="AFV68" s="37"/>
      <c r="AFW68" s="37"/>
      <c r="AFX68" s="37"/>
      <c r="AFY68" s="37"/>
      <c r="AFZ68" s="37"/>
      <c r="AGA68" s="37"/>
      <c r="AGB68" s="37"/>
      <c r="AGC68" s="37"/>
      <c r="AGD68" s="37"/>
      <c r="AGE68" s="37"/>
      <c r="AGF68" s="37"/>
      <c r="AGG68" s="37"/>
      <c r="AGH68" s="37"/>
      <c r="AGI68" s="37"/>
      <c r="AGJ68" s="37"/>
      <c r="AGK68" s="37"/>
      <c r="AGL68" s="37"/>
      <c r="AGM68" s="37"/>
      <c r="AGN68" s="37"/>
      <c r="AGO68" s="37"/>
      <c r="AGP68" s="37"/>
      <c r="AGQ68" s="37"/>
      <c r="AGR68" s="37"/>
      <c r="AGS68" s="37"/>
      <c r="AGT68" s="37"/>
      <c r="AGU68" s="37"/>
      <c r="AGV68" s="37"/>
      <c r="AGW68" s="37"/>
      <c r="AGX68" s="37"/>
      <c r="AGY68" s="37"/>
      <c r="AGZ68" s="37"/>
      <c r="AHA68" s="37"/>
      <c r="AHB68" s="37"/>
      <c r="AHC68" s="37"/>
      <c r="AHD68" s="37"/>
      <c r="AHE68" s="37"/>
      <c r="AHF68" s="37"/>
      <c r="AHG68" s="37"/>
      <c r="AHH68" s="37"/>
      <c r="AHI68" s="37"/>
      <c r="AHJ68" s="37"/>
      <c r="AHK68" s="37"/>
      <c r="AHL68" s="37"/>
      <c r="AHM68" s="37"/>
      <c r="AHN68" s="37"/>
      <c r="AHO68" s="37"/>
      <c r="AHP68" s="37"/>
      <c r="AHQ68" s="37"/>
      <c r="AHR68" s="37"/>
      <c r="AHS68" s="37"/>
      <c r="AHT68" s="37"/>
      <c r="AHU68" s="37"/>
      <c r="AHV68" s="37"/>
      <c r="AHW68" s="37"/>
      <c r="AHX68" s="37"/>
      <c r="AHY68" s="37"/>
      <c r="AHZ68" s="37"/>
      <c r="AIA68" s="37"/>
      <c r="AIB68" s="37"/>
      <c r="AIC68" s="37"/>
      <c r="AID68" s="37"/>
      <c r="AIE68" s="37"/>
      <c r="AIF68" s="37"/>
      <c r="AIG68" s="37"/>
      <c r="AIH68" s="37"/>
      <c r="AII68" s="37"/>
      <c r="AIJ68" s="37"/>
      <c r="AIK68" s="37"/>
      <c r="AIL68" s="37"/>
      <c r="AIM68" s="37"/>
      <c r="AIN68" s="37"/>
      <c r="AIO68" s="37"/>
      <c r="AIP68" s="37"/>
      <c r="AIQ68" s="37"/>
      <c r="AIR68" s="37"/>
      <c r="AIS68" s="37"/>
      <c r="AIT68" s="37"/>
      <c r="AIU68" s="37"/>
      <c r="AIV68" s="37"/>
      <c r="AIW68" s="37"/>
      <c r="AIX68" s="37"/>
      <c r="AIY68" s="37"/>
      <c r="AIZ68" s="37"/>
      <c r="AJA68" s="37"/>
      <c r="AJB68" s="37"/>
      <c r="AJC68" s="37"/>
      <c r="AJD68" s="37"/>
      <c r="AJE68" s="37"/>
      <c r="AJF68" s="37"/>
      <c r="AJG68" s="37"/>
      <c r="AJH68" s="37"/>
      <c r="AJI68" s="37"/>
      <c r="AJJ68" s="37"/>
      <c r="AJK68" s="37"/>
      <c r="AJL68" s="37"/>
      <c r="AJM68" s="37"/>
      <c r="AJN68" s="37"/>
      <c r="AJO68" s="37"/>
      <c r="AJP68" s="37"/>
      <c r="AJQ68" s="37"/>
      <c r="AJR68" s="37"/>
      <c r="AJS68" s="37"/>
      <c r="AJT68" s="37"/>
      <c r="AJU68" s="37"/>
      <c r="AJV68" s="37"/>
      <c r="AJW68" s="37"/>
      <c r="AJX68" s="37"/>
      <c r="AJY68" s="37"/>
      <c r="AJZ68" s="37"/>
      <c r="AKA68" s="37"/>
      <c r="AKB68" s="37"/>
      <c r="AKC68" s="37"/>
      <c r="AKD68" s="37"/>
      <c r="AKE68" s="37"/>
      <c r="AKF68" s="37"/>
      <c r="AKG68" s="37"/>
      <c r="AKH68" s="37"/>
      <c r="AKI68" s="37"/>
      <c r="AKJ68" s="37"/>
      <c r="AKK68" s="37"/>
      <c r="AKL68" s="37"/>
      <c r="AKM68" s="37"/>
      <c r="AKN68" s="37"/>
      <c r="AKO68" s="37"/>
      <c r="AKP68" s="37"/>
      <c r="AKQ68" s="37"/>
      <c r="AKR68" s="37"/>
      <c r="AKS68" s="37"/>
      <c r="AKT68" s="37"/>
      <c r="AKU68" s="37"/>
      <c r="AKV68" s="37"/>
      <c r="AKW68" s="37"/>
      <c r="AKX68" s="37"/>
      <c r="AKY68" s="37"/>
      <c r="AKZ68" s="37"/>
      <c r="ALA68" s="37"/>
      <c r="ALB68" s="37"/>
      <c r="ALC68" s="37"/>
      <c r="ALD68" s="37"/>
      <c r="ALE68" s="37"/>
      <c r="ALF68" s="37"/>
      <c r="ALG68" s="37"/>
      <c r="ALH68" s="37"/>
      <c r="ALI68" s="37"/>
      <c r="ALJ68" s="37"/>
      <c r="ALK68" s="37"/>
      <c r="ALL68" s="37"/>
      <c r="ALM68" s="37"/>
      <c r="ALN68" s="37"/>
      <c r="ALO68" s="37"/>
      <c r="ALP68" s="37"/>
      <c r="ALQ68" s="37"/>
      <c r="ALR68" s="37"/>
      <c r="ALS68" s="37"/>
      <c r="ALT68" s="37"/>
      <c r="ALU68" s="37"/>
      <c r="ALV68" s="37"/>
      <c r="ALW68" s="37"/>
      <c r="ALX68" s="37"/>
      <c r="ALY68" s="37"/>
      <c r="ALZ68" s="37"/>
      <c r="AMA68" s="37"/>
      <c r="AMB68" s="37"/>
      <c r="AMC68" s="37"/>
      <c r="AMD68" s="37"/>
      <c r="AME68" s="37"/>
      <c r="AMF68" s="37"/>
      <c r="AMG68" s="37"/>
      <c r="AMH68" s="37"/>
      <c r="AMI68" s="37"/>
      <c r="AMJ68" s="37"/>
      <c r="AMK68" s="37"/>
      <c r="AML68" s="37"/>
      <c r="AMM68" s="37"/>
      <c r="AMN68" s="37"/>
      <c r="AMO68" s="37"/>
      <c r="AMP68" s="37"/>
      <c r="AMQ68" s="37"/>
      <c r="AMR68" s="37"/>
      <c r="AMS68" s="37"/>
      <c r="AMT68" s="37"/>
      <c r="AMU68" s="37"/>
      <c r="AMV68" s="37"/>
      <c r="AMW68" s="37"/>
      <c r="AMX68" s="37"/>
      <c r="AMY68" s="37"/>
      <c r="AMZ68" s="37"/>
      <c r="ANA68" s="37"/>
      <c r="ANB68" s="37"/>
      <c r="ANC68" s="37"/>
      <c r="AND68" s="37"/>
      <c r="ANE68" s="37"/>
      <c r="ANF68" s="37"/>
      <c r="ANG68" s="37"/>
      <c r="ANH68" s="37"/>
      <c r="ANI68" s="37"/>
      <c r="ANJ68" s="37"/>
      <c r="ANK68" s="37"/>
      <c r="ANL68" s="37"/>
      <c r="ANM68" s="37"/>
      <c r="ANN68" s="37"/>
      <c r="ANO68" s="37"/>
      <c r="ANP68" s="37"/>
      <c r="ANQ68" s="37"/>
      <c r="ANR68" s="37"/>
      <c r="ANS68" s="37"/>
      <c r="ANT68" s="37"/>
      <c r="ANU68" s="37"/>
      <c r="ANV68" s="37"/>
      <c r="ANW68" s="37"/>
      <c r="ANX68" s="37"/>
      <c r="ANY68" s="37"/>
      <c r="ANZ68" s="37"/>
      <c r="AOA68" s="37"/>
      <c r="AOB68" s="37"/>
      <c r="AOC68" s="37"/>
      <c r="AOD68" s="37"/>
      <c r="AOE68" s="37"/>
      <c r="AOF68" s="37"/>
      <c r="AOG68" s="37"/>
      <c r="AOH68" s="37"/>
      <c r="AOI68" s="37"/>
      <c r="AOJ68" s="37"/>
      <c r="AOK68" s="37"/>
      <c r="AOL68" s="37"/>
      <c r="AOM68" s="37"/>
      <c r="AON68" s="37"/>
      <c r="AOO68" s="37"/>
      <c r="AOP68" s="37"/>
      <c r="AOQ68" s="37"/>
      <c r="AOR68" s="37"/>
      <c r="AOS68" s="37"/>
      <c r="AOT68" s="37"/>
      <c r="AOU68" s="37"/>
      <c r="AOV68" s="37"/>
      <c r="AOW68" s="37"/>
      <c r="AOX68" s="37"/>
      <c r="AOY68" s="37"/>
      <c r="AOZ68" s="37"/>
      <c r="APA68" s="37"/>
      <c r="APB68" s="37"/>
      <c r="APC68" s="37"/>
      <c r="APD68" s="37"/>
      <c r="APE68" s="37"/>
      <c r="APF68" s="37"/>
      <c r="APG68" s="37"/>
      <c r="APH68" s="37"/>
      <c r="API68" s="37"/>
      <c r="APJ68" s="37"/>
      <c r="APK68" s="37"/>
      <c r="APL68" s="37"/>
      <c r="APM68" s="37"/>
      <c r="APN68" s="37"/>
      <c r="APO68" s="37"/>
      <c r="APP68" s="37"/>
      <c r="APQ68" s="37"/>
      <c r="APR68" s="37"/>
      <c r="APS68" s="37"/>
      <c r="APT68" s="37"/>
      <c r="APU68" s="37"/>
      <c r="APV68" s="37"/>
      <c r="APW68" s="37"/>
      <c r="APX68" s="37"/>
      <c r="APY68" s="37"/>
      <c r="APZ68" s="37"/>
      <c r="AQA68" s="37"/>
      <c r="AQB68" s="37"/>
      <c r="AQC68" s="37"/>
      <c r="AQD68" s="37"/>
      <c r="AQE68" s="37"/>
      <c r="AQF68" s="37"/>
      <c r="AQG68" s="37"/>
      <c r="AQH68" s="37"/>
      <c r="AQI68" s="37"/>
      <c r="AQJ68" s="37"/>
      <c r="AQK68" s="37"/>
      <c r="AQL68" s="37"/>
      <c r="AQM68" s="37"/>
      <c r="AQN68" s="37"/>
      <c r="AQO68" s="37"/>
      <c r="AQP68" s="37"/>
      <c r="AQQ68" s="37"/>
      <c r="AQR68" s="37"/>
      <c r="AQS68" s="37"/>
      <c r="AQT68" s="37"/>
      <c r="AQU68" s="37"/>
      <c r="AQV68" s="37"/>
      <c r="AQW68" s="37"/>
      <c r="AQX68" s="37"/>
      <c r="AQY68" s="37"/>
      <c r="AQZ68" s="37"/>
      <c r="ARA68" s="37"/>
      <c r="ARB68" s="37"/>
      <c r="ARC68" s="37"/>
      <c r="ARD68" s="37"/>
      <c r="ARE68" s="37"/>
      <c r="ARF68" s="37"/>
      <c r="ARG68" s="37"/>
      <c r="ARH68" s="37"/>
      <c r="ARI68" s="37"/>
      <c r="ARJ68" s="37"/>
      <c r="ARK68" s="37"/>
      <c r="ARL68" s="37"/>
      <c r="ARM68" s="37"/>
      <c r="ARN68" s="37"/>
      <c r="ARO68" s="37"/>
      <c r="ARP68" s="37"/>
      <c r="ARQ68" s="37"/>
      <c r="ARR68" s="37"/>
      <c r="ARS68" s="37"/>
      <c r="ART68" s="37"/>
      <c r="ARU68" s="37"/>
      <c r="ARV68" s="37"/>
      <c r="ARW68" s="37"/>
      <c r="ARX68" s="37"/>
      <c r="ARY68" s="37"/>
      <c r="ARZ68" s="37"/>
      <c r="ASA68" s="37"/>
      <c r="ASB68" s="37"/>
      <c r="ASC68" s="37"/>
      <c r="ASD68" s="37"/>
      <c r="ASE68" s="37"/>
      <c r="ASF68" s="37"/>
      <c r="ASG68" s="37"/>
      <c r="ASH68" s="37"/>
      <c r="ASI68" s="37"/>
      <c r="ASJ68" s="37"/>
      <c r="ASK68" s="37"/>
      <c r="ASL68" s="37"/>
      <c r="ASM68" s="37"/>
      <c r="ASN68" s="37"/>
      <c r="ASO68" s="37"/>
      <c r="ASP68" s="37"/>
      <c r="ASQ68" s="37"/>
      <c r="ASR68" s="37"/>
      <c r="ASS68" s="37"/>
      <c r="AST68" s="37"/>
      <c r="ASU68" s="37"/>
      <c r="ASV68" s="37"/>
      <c r="ASW68" s="37"/>
      <c r="ASX68" s="37"/>
      <c r="ASY68" s="37"/>
      <c r="ASZ68" s="37"/>
      <c r="ATA68" s="37"/>
      <c r="ATB68" s="37"/>
      <c r="ATC68" s="37"/>
      <c r="ATD68" s="37"/>
      <c r="ATE68" s="37"/>
      <c r="ATF68" s="37"/>
      <c r="ATG68" s="37"/>
      <c r="ATH68" s="37"/>
      <c r="ATI68" s="37"/>
      <c r="ATJ68" s="37"/>
      <c r="ATK68" s="37"/>
      <c r="ATL68" s="37"/>
      <c r="ATM68" s="37"/>
      <c r="ATN68" s="37"/>
      <c r="ATO68" s="37"/>
      <c r="ATP68" s="37"/>
      <c r="ATQ68" s="37"/>
      <c r="ATR68" s="37"/>
      <c r="ATS68" s="37"/>
      <c r="ATT68" s="37"/>
      <c r="ATU68" s="37"/>
      <c r="ATV68" s="37"/>
      <c r="ATW68" s="37"/>
      <c r="ATX68" s="37"/>
      <c r="ATY68" s="37"/>
      <c r="ATZ68" s="37"/>
      <c r="AUA68" s="37"/>
      <c r="AUB68" s="37"/>
      <c r="AUC68" s="37"/>
      <c r="AUD68" s="37"/>
      <c r="AUE68" s="37"/>
      <c r="AUF68" s="37"/>
      <c r="AUG68" s="37"/>
      <c r="AUH68" s="37"/>
      <c r="AUI68" s="37"/>
      <c r="AUJ68" s="37"/>
      <c r="AUK68" s="37"/>
      <c r="AUL68" s="37"/>
      <c r="AUM68" s="37"/>
      <c r="AUN68" s="37"/>
      <c r="AUO68" s="37"/>
      <c r="AUP68" s="37"/>
      <c r="AUQ68" s="37"/>
      <c r="AUR68" s="37"/>
      <c r="AUS68" s="37"/>
      <c r="AUT68" s="37"/>
      <c r="AUU68" s="37"/>
      <c r="AUV68" s="37"/>
      <c r="AUW68" s="37"/>
      <c r="AUX68" s="37"/>
      <c r="AUY68" s="37"/>
      <c r="AUZ68" s="37"/>
      <c r="AVA68" s="37"/>
      <c r="AVB68" s="37"/>
      <c r="AVC68" s="37"/>
      <c r="AVD68" s="37"/>
      <c r="AVE68" s="37"/>
      <c r="AVF68" s="37"/>
      <c r="AVG68" s="37"/>
      <c r="AVH68" s="37"/>
      <c r="AVI68" s="37"/>
      <c r="AVJ68" s="37"/>
      <c r="AVK68" s="37"/>
      <c r="AVL68" s="37"/>
      <c r="AVM68" s="37"/>
      <c r="AVN68" s="37"/>
      <c r="AVO68" s="37"/>
      <c r="AVP68" s="37"/>
      <c r="AVQ68" s="37"/>
      <c r="AVR68" s="37"/>
      <c r="AVS68" s="37"/>
      <c r="AVT68" s="37"/>
      <c r="AVU68" s="37"/>
      <c r="AVV68" s="37"/>
      <c r="AVW68" s="37"/>
      <c r="AVX68" s="37"/>
      <c r="AVY68" s="37"/>
      <c r="AVZ68" s="37"/>
      <c r="AWA68" s="37"/>
      <c r="AWB68" s="37"/>
      <c r="AWC68" s="37"/>
      <c r="AWD68" s="37"/>
      <c r="AWE68" s="37"/>
      <c r="AWF68" s="37"/>
      <c r="AWG68" s="37"/>
      <c r="AWH68" s="37"/>
      <c r="AWI68" s="37"/>
      <c r="AWJ68" s="37"/>
      <c r="AWK68" s="37"/>
      <c r="AWL68" s="37"/>
      <c r="AWM68" s="37"/>
      <c r="AWN68" s="37"/>
      <c r="AWO68" s="37"/>
      <c r="AWP68" s="37"/>
      <c r="AWQ68" s="37"/>
      <c r="AWR68" s="37"/>
      <c r="AWS68" s="37"/>
      <c r="AWT68" s="37"/>
      <c r="AWU68" s="37"/>
      <c r="AWV68" s="37"/>
      <c r="AWW68" s="37"/>
      <c r="AWX68" s="37"/>
      <c r="AWY68" s="37"/>
      <c r="AWZ68" s="37"/>
      <c r="AXA68" s="37"/>
      <c r="AXB68" s="37"/>
      <c r="AXC68" s="37"/>
      <c r="AXD68" s="37"/>
      <c r="AXE68" s="37"/>
      <c r="AXF68" s="37"/>
      <c r="AXG68" s="37"/>
      <c r="AXH68" s="37"/>
      <c r="AXI68" s="37"/>
      <c r="AXJ68" s="37"/>
      <c r="AXK68" s="37"/>
      <c r="AXL68" s="37"/>
      <c r="AXM68" s="37"/>
      <c r="AXN68" s="37"/>
    </row>
    <row r="69" spans="1:1314" s="15" customFormat="1" ht="13.8">
      <c r="A69" s="194"/>
      <c r="C69" s="42"/>
      <c r="D69" s="154"/>
      <c r="E69" s="159"/>
      <c r="F69" s="154"/>
      <c r="G69" s="154"/>
      <c r="H69" s="155">
        <f t="shared" si="45"/>
        <v>0</v>
      </c>
      <c r="I69" s="156"/>
      <c r="J69" s="155">
        <f t="shared" si="46"/>
        <v>0</v>
      </c>
      <c r="K69" s="161"/>
      <c r="L69" s="155">
        <f t="shared" si="47"/>
        <v>0</v>
      </c>
      <c r="M69" s="172"/>
      <c r="N69" s="162">
        <f t="shared" si="51"/>
        <v>0</v>
      </c>
      <c r="O69" s="158"/>
      <c r="P69" s="163"/>
      <c r="Q69" s="194"/>
      <c r="S69" s="37"/>
      <c r="T69" s="37"/>
      <c r="U69" s="37"/>
      <c r="V69" s="37"/>
      <c r="W69" s="37"/>
      <c r="X69" s="37"/>
      <c r="Y69" s="37"/>
      <c r="Z69" s="37"/>
      <c r="AA69" s="37"/>
      <c r="AB69" s="36">
        <f t="shared" si="42"/>
        <v>0</v>
      </c>
      <c r="AC69" s="35">
        <f t="shared" si="48"/>
        <v>0</v>
      </c>
      <c r="AD69" s="35">
        <f t="shared" si="49"/>
        <v>0</v>
      </c>
      <c r="AE69" s="35">
        <f t="shared" si="43"/>
        <v>0</v>
      </c>
      <c r="AF69" s="35">
        <f t="shared" si="50"/>
        <v>0</v>
      </c>
      <c r="AG69" s="35">
        <f>IF('Interactive Analysis Tool'!$C$27="X",0,'Session Reconciliation Summary'!H69*0.005)</f>
        <v>0</v>
      </c>
      <c r="AH69" s="35">
        <f t="shared" si="44"/>
        <v>0</v>
      </c>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c r="IX69" s="37"/>
      <c r="IY69" s="37"/>
      <c r="IZ69" s="37"/>
      <c r="JA69" s="37"/>
      <c r="JB69" s="37"/>
      <c r="JC69" s="37"/>
      <c r="JD69" s="37"/>
      <c r="JE69" s="37"/>
      <c r="JF69" s="37"/>
      <c r="JG69" s="37"/>
      <c r="JH69" s="37"/>
      <c r="JI69" s="37"/>
      <c r="JJ69" s="37"/>
      <c r="JK69" s="37"/>
      <c r="JL69" s="37"/>
      <c r="JM69" s="37"/>
      <c r="JN69" s="37"/>
      <c r="JO69" s="37"/>
      <c r="JP69" s="37"/>
      <c r="JQ69" s="37"/>
      <c r="JR69" s="37"/>
      <c r="JS69" s="37"/>
      <c r="JT69" s="37"/>
      <c r="JU69" s="37"/>
      <c r="JV69" s="37"/>
      <c r="JW69" s="37"/>
      <c r="JX69" s="37"/>
      <c r="JY69" s="37"/>
      <c r="JZ69" s="37"/>
      <c r="KA69" s="37"/>
      <c r="KB69" s="37"/>
      <c r="KC69" s="37"/>
      <c r="KD69" s="37"/>
      <c r="KE69" s="37"/>
      <c r="KF69" s="37"/>
      <c r="KG69" s="37"/>
      <c r="KH69" s="37"/>
      <c r="KI69" s="37"/>
      <c r="KJ69" s="37"/>
      <c r="KK69" s="37"/>
      <c r="KL69" s="37"/>
      <c r="KM69" s="37"/>
      <c r="KN69" s="37"/>
      <c r="KO69" s="37"/>
      <c r="KP69" s="37"/>
      <c r="KQ69" s="37"/>
      <c r="KR69" s="37"/>
      <c r="KS69" s="37"/>
      <c r="KT69" s="37"/>
      <c r="KU69" s="37"/>
      <c r="KV69" s="37"/>
      <c r="KW69" s="37"/>
      <c r="KX69" s="37"/>
      <c r="KY69" s="37"/>
      <c r="KZ69" s="37"/>
      <c r="LA69" s="37"/>
      <c r="LB69" s="37"/>
      <c r="LC69" s="37"/>
      <c r="LD69" s="37"/>
      <c r="LE69" s="37"/>
      <c r="LF69" s="37"/>
      <c r="LG69" s="37"/>
      <c r="LH69" s="37"/>
      <c r="LI69" s="37"/>
      <c r="LJ69" s="37"/>
      <c r="LK69" s="37"/>
      <c r="LL69" s="37"/>
      <c r="LM69" s="37"/>
      <c r="LN69" s="37"/>
      <c r="LO69" s="37"/>
      <c r="LP69" s="37"/>
      <c r="LQ69" s="37"/>
      <c r="LR69" s="37"/>
      <c r="LS69" s="37"/>
      <c r="LT69" s="37"/>
      <c r="LU69" s="37"/>
      <c r="LV69" s="37"/>
      <c r="LW69" s="37"/>
      <c r="LX69" s="37"/>
      <c r="LY69" s="37"/>
      <c r="LZ69" s="37"/>
      <c r="MA69" s="37"/>
      <c r="MB69" s="37"/>
      <c r="MC69" s="37"/>
      <c r="MD69" s="37"/>
      <c r="ME69" s="37"/>
      <c r="MF69" s="37"/>
      <c r="MG69" s="37"/>
      <c r="MH69" s="37"/>
      <c r="MI69" s="37"/>
      <c r="MJ69" s="37"/>
      <c r="MK69" s="37"/>
      <c r="ML69" s="37"/>
      <c r="MM69" s="37"/>
      <c r="MN69" s="37"/>
      <c r="MO69" s="37"/>
      <c r="MP69" s="37"/>
      <c r="MQ69" s="37"/>
      <c r="MR69" s="37"/>
      <c r="MS69" s="37"/>
      <c r="MT69" s="37"/>
      <c r="MU69" s="37"/>
      <c r="MV69" s="37"/>
      <c r="MW69" s="37"/>
      <c r="MX69" s="37"/>
      <c r="MY69" s="37"/>
      <c r="MZ69" s="37"/>
      <c r="NA69" s="37"/>
      <c r="NB69" s="37"/>
      <c r="NC69" s="37"/>
      <c r="ND69" s="37"/>
      <c r="NE69" s="37"/>
      <c r="NF69" s="37"/>
      <c r="NG69" s="37"/>
      <c r="NH69" s="37"/>
      <c r="NI69" s="37"/>
      <c r="NJ69" s="37"/>
      <c r="NK69" s="37"/>
      <c r="NL69" s="37"/>
      <c r="NM69" s="37"/>
      <c r="NN69" s="37"/>
      <c r="NO69" s="37"/>
      <c r="NP69" s="37"/>
      <c r="NQ69" s="37"/>
      <c r="NR69" s="37"/>
      <c r="NS69" s="37"/>
      <c r="NT69" s="37"/>
      <c r="NU69" s="37"/>
      <c r="NV69" s="37"/>
      <c r="NW69" s="37"/>
      <c r="NX69" s="37"/>
      <c r="NY69" s="37"/>
      <c r="NZ69" s="37"/>
      <c r="OA69" s="37"/>
      <c r="OB69" s="37"/>
      <c r="OC69" s="37"/>
      <c r="OD69" s="37"/>
      <c r="OE69" s="37"/>
      <c r="OF69" s="37"/>
      <c r="OG69" s="37"/>
      <c r="OH69" s="37"/>
      <c r="OI69" s="37"/>
      <c r="OJ69" s="37"/>
      <c r="OK69" s="37"/>
      <c r="OL69" s="37"/>
      <c r="OM69" s="37"/>
      <c r="ON69" s="37"/>
      <c r="OO69" s="37"/>
      <c r="OP69" s="37"/>
      <c r="OQ69" s="37"/>
      <c r="OR69" s="37"/>
      <c r="OS69" s="37"/>
      <c r="OT69" s="37"/>
      <c r="OU69" s="37"/>
      <c r="OV69" s="37"/>
      <c r="OW69" s="37"/>
      <c r="OX69" s="37"/>
      <c r="OY69" s="37"/>
      <c r="OZ69" s="37"/>
      <c r="PA69" s="37"/>
      <c r="PB69" s="37"/>
      <c r="PC69" s="37"/>
      <c r="PD69" s="37"/>
      <c r="PE69" s="37"/>
      <c r="PF69" s="37"/>
      <c r="PG69" s="37"/>
      <c r="PH69" s="37"/>
      <c r="PI69" s="37"/>
      <c r="PJ69" s="37"/>
      <c r="PK69" s="37"/>
      <c r="PL69" s="37"/>
      <c r="PM69" s="37"/>
      <c r="PN69" s="37"/>
      <c r="PO69" s="37"/>
      <c r="PP69" s="37"/>
      <c r="PQ69" s="37"/>
      <c r="PR69" s="37"/>
      <c r="PS69" s="37"/>
      <c r="PT69" s="37"/>
      <c r="PU69" s="37"/>
      <c r="PV69" s="37"/>
      <c r="PW69" s="37"/>
      <c r="PX69" s="37"/>
      <c r="PY69" s="37"/>
      <c r="PZ69" s="37"/>
      <c r="QA69" s="37"/>
      <c r="QB69" s="37"/>
      <c r="QC69" s="37"/>
      <c r="QD69" s="37"/>
      <c r="QE69" s="37"/>
      <c r="QF69" s="37"/>
      <c r="QG69" s="37"/>
      <c r="QH69" s="37"/>
      <c r="QI69" s="37"/>
      <c r="QJ69" s="37"/>
      <c r="QK69" s="37"/>
      <c r="QL69" s="37"/>
      <c r="QM69" s="37"/>
      <c r="QN69" s="37"/>
      <c r="QO69" s="37"/>
      <c r="QP69" s="37"/>
      <c r="QQ69" s="37"/>
      <c r="QR69" s="37"/>
      <c r="QS69" s="37"/>
      <c r="QT69" s="37"/>
      <c r="QU69" s="37"/>
      <c r="QV69" s="37"/>
      <c r="QW69" s="37"/>
      <c r="QX69" s="37"/>
      <c r="QY69" s="37"/>
      <c r="QZ69" s="37"/>
      <c r="RA69" s="37"/>
      <c r="RB69" s="37"/>
      <c r="RC69" s="37"/>
      <c r="RD69" s="37"/>
      <c r="RE69" s="37"/>
      <c r="RF69" s="37"/>
      <c r="RG69" s="37"/>
      <c r="RH69" s="37"/>
      <c r="RI69" s="37"/>
      <c r="RJ69" s="37"/>
      <c r="RK69" s="37"/>
      <c r="RL69" s="37"/>
      <c r="RM69" s="37"/>
      <c r="RN69" s="37"/>
      <c r="RO69" s="37"/>
      <c r="RP69" s="37"/>
      <c r="RQ69" s="37"/>
      <c r="RR69" s="37"/>
      <c r="RS69" s="37"/>
      <c r="RT69" s="37"/>
      <c r="RU69" s="37"/>
      <c r="RV69" s="37"/>
      <c r="RW69" s="37"/>
      <c r="RX69" s="37"/>
      <c r="RY69" s="37"/>
      <c r="RZ69" s="37"/>
      <c r="SA69" s="37"/>
      <c r="SB69" s="37"/>
      <c r="SC69" s="37"/>
      <c r="SD69" s="37"/>
      <c r="SE69" s="37"/>
      <c r="SF69" s="37"/>
      <c r="SG69" s="37"/>
      <c r="SH69" s="37"/>
      <c r="SI69" s="37"/>
      <c r="SJ69" s="37"/>
      <c r="SK69" s="37"/>
      <c r="SL69" s="37"/>
      <c r="SM69" s="37"/>
      <c r="SN69" s="37"/>
      <c r="SO69" s="37"/>
      <c r="SP69" s="37"/>
      <c r="SQ69" s="37"/>
      <c r="SR69" s="37"/>
      <c r="SS69" s="37"/>
      <c r="ST69" s="37"/>
      <c r="SU69" s="37"/>
      <c r="SV69" s="37"/>
      <c r="SW69" s="37"/>
      <c r="SX69" s="37"/>
      <c r="SY69" s="37"/>
      <c r="SZ69" s="37"/>
      <c r="TA69" s="37"/>
      <c r="TB69" s="37"/>
      <c r="TC69" s="37"/>
      <c r="TD69" s="37"/>
      <c r="TE69" s="37"/>
      <c r="TF69" s="37"/>
      <c r="TG69" s="37"/>
      <c r="TH69" s="37"/>
      <c r="TI69" s="37"/>
      <c r="TJ69" s="37"/>
      <c r="TK69" s="37"/>
      <c r="TL69" s="37"/>
      <c r="TM69" s="37"/>
      <c r="TN69" s="37"/>
      <c r="TO69" s="37"/>
      <c r="TP69" s="37"/>
      <c r="TQ69" s="37"/>
      <c r="TR69" s="37"/>
      <c r="TS69" s="37"/>
      <c r="TT69" s="37"/>
      <c r="TU69" s="37"/>
      <c r="TV69" s="37"/>
      <c r="TW69" s="37"/>
      <c r="TX69" s="37"/>
      <c r="TY69" s="37"/>
      <c r="TZ69" s="37"/>
      <c r="UA69" s="37"/>
      <c r="UB69" s="37"/>
      <c r="UC69" s="37"/>
      <c r="UD69" s="37"/>
      <c r="UE69" s="37"/>
      <c r="UF69" s="37"/>
      <c r="UG69" s="37"/>
      <c r="UH69" s="37"/>
      <c r="UI69" s="37"/>
      <c r="UJ69" s="37"/>
      <c r="UK69" s="37"/>
      <c r="UL69" s="37"/>
      <c r="UM69" s="37"/>
      <c r="UN69" s="37"/>
      <c r="UO69" s="37"/>
      <c r="UP69" s="37"/>
      <c r="UQ69" s="37"/>
      <c r="UR69" s="37"/>
      <c r="US69" s="37"/>
      <c r="UT69" s="37"/>
      <c r="UU69" s="37"/>
      <c r="UV69" s="37"/>
      <c r="UW69" s="37"/>
      <c r="UX69" s="37"/>
      <c r="UY69" s="37"/>
      <c r="UZ69" s="37"/>
      <c r="VA69" s="37"/>
      <c r="VB69" s="37"/>
      <c r="VC69" s="37"/>
      <c r="VD69" s="37"/>
      <c r="VE69" s="37"/>
      <c r="VF69" s="37"/>
      <c r="VG69" s="37"/>
      <c r="VH69" s="37"/>
      <c r="VI69" s="37"/>
      <c r="VJ69" s="37"/>
      <c r="VK69" s="37"/>
      <c r="VL69" s="37"/>
      <c r="VM69" s="37"/>
      <c r="VN69" s="37"/>
      <c r="VO69" s="37"/>
      <c r="VP69" s="37"/>
      <c r="VQ69" s="37"/>
      <c r="VR69" s="37"/>
      <c r="VS69" s="37"/>
      <c r="VT69" s="37"/>
      <c r="VU69" s="37"/>
      <c r="VV69" s="37"/>
      <c r="VW69" s="37"/>
      <c r="VX69" s="37"/>
      <c r="VY69" s="37"/>
      <c r="VZ69" s="37"/>
      <c r="WA69" s="37"/>
      <c r="WB69" s="37"/>
      <c r="WC69" s="37"/>
      <c r="WD69" s="37"/>
      <c r="WE69" s="37"/>
      <c r="WF69" s="37"/>
      <c r="WG69" s="37"/>
      <c r="WH69" s="37"/>
      <c r="WI69" s="37"/>
      <c r="WJ69" s="37"/>
      <c r="WK69" s="37"/>
      <c r="WL69" s="37"/>
      <c r="WM69" s="37"/>
      <c r="WN69" s="37"/>
      <c r="WO69" s="37"/>
      <c r="WP69" s="37"/>
      <c r="WQ69" s="37"/>
      <c r="WR69" s="37"/>
      <c r="WS69" s="37"/>
      <c r="WT69" s="37"/>
      <c r="WU69" s="37"/>
      <c r="WV69" s="37"/>
      <c r="WW69" s="37"/>
      <c r="WX69" s="37"/>
      <c r="WY69" s="37"/>
      <c r="WZ69" s="37"/>
      <c r="XA69" s="37"/>
      <c r="XB69" s="37"/>
      <c r="XC69" s="37"/>
      <c r="XD69" s="37"/>
      <c r="XE69" s="37"/>
      <c r="XF69" s="37"/>
      <c r="XG69" s="37"/>
      <c r="XH69" s="37"/>
      <c r="XI69" s="37"/>
      <c r="XJ69" s="37"/>
      <c r="XK69" s="37"/>
      <c r="XL69" s="37"/>
      <c r="XM69" s="37"/>
      <c r="XN69" s="37"/>
      <c r="XO69" s="37"/>
      <c r="XP69" s="37"/>
      <c r="XQ69" s="37"/>
      <c r="XR69" s="37"/>
      <c r="XS69" s="37"/>
      <c r="XT69" s="37"/>
      <c r="XU69" s="37"/>
      <c r="XV69" s="37"/>
      <c r="XW69" s="37"/>
      <c r="XX69" s="37"/>
      <c r="XY69" s="37"/>
      <c r="XZ69" s="37"/>
      <c r="YA69" s="37"/>
      <c r="YB69" s="37"/>
      <c r="YC69" s="37"/>
      <c r="YD69" s="37"/>
      <c r="YE69" s="37"/>
      <c r="YF69" s="37"/>
      <c r="YG69" s="37"/>
      <c r="YH69" s="37"/>
      <c r="YI69" s="37"/>
      <c r="YJ69" s="37"/>
      <c r="YK69" s="37"/>
      <c r="YL69" s="37"/>
      <c r="YM69" s="37"/>
      <c r="YN69" s="37"/>
      <c r="YO69" s="37"/>
      <c r="YP69" s="37"/>
      <c r="YQ69" s="37"/>
      <c r="YR69" s="37"/>
      <c r="YS69" s="37"/>
      <c r="YT69" s="37"/>
      <c r="YU69" s="37"/>
      <c r="YV69" s="37"/>
      <c r="YW69" s="37"/>
      <c r="YX69" s="37"/>
      <c r="YY69" s="37"/>
      <c r="YZ69" s="37"/>
      <c r="ZA69" s="37"/>
      <c r="ZB69" s="37"/>
      <c r="ZC69" s="37"/>
      <c r="ZD69" s="37"/>
      <c r="ZE69" s="37"/>
      <c r="ZF69" s="37"/>
      <c r="ZG69" s="37"/>
      <c r="ZH69" s="37"/>
      <c r="ZI69" s="37"/>
      <c r="ZJ69" s="37"/>
      <c r="ZK69" s="37"/>
      <c r="ZL69" s="37"/>
      <c r="ZM69" s="37"/>
      <c r="ZN69" s="37"/>
      <c r="ZO69" s="37"/>
      <c r="ZP69" s="37"/>
      <c r="ZQ69" s="37"/>
      <c r="ZR69" s="37"/>
      <c r="ZS69" s="37"/>
      <c r="ZT69" s="37"/>
      <c r="ZU69" s="37"/>
      <c r="ZV69" s="37"/>
      <c r="ZW69" s="37"/>
      <c r="ZX69" s="37"/>
      <c r="ZY69" s="37"/>
      <c r="ZZ69" s="37"/>
      <c r="AAA69" s="37"/>
      <c r="AAB69" s="37"/>
      <c r="AAC69" s="37"/>
      <c r="AAD69" s="37"/>
      <c r="AAE69" s="37"/>
      <c r="AAF69" s="37"/>
      <c r="AAG69" s="37"/>
      <c r="AAH69" s="37"/>
      <c r="AAI69" s="37"/>
      <c r="AAJ69" s="37"/>
      <c r="AAK69" s="37"/>
      <c r="AAL69" s="37"/>
      <c r="AAM69" s="37"/>
      <c r="AAN69" s="37"/>
      <c r="AAO69" s="37"/>
      <c r="AAP69" s="37"/>
      <c r="AAQ69" s="37"/>
      <c r="AAR69" s="37"/>
      <c r="AAS69" s="37"/>
      <c r="AAT69" s="37"/>
      <c r="AAU69" s="37"/>
      <c r="AAV69" s="37"/>
      <c r="AAW69" s="37"/>
      <c r="AAX69" s="37"/>
      <c r="AAY69" s="37"/>
      <c r="AAZ69" s="37"/>
      <c r="ABA69" s="37"/>
      <c r="ABB69" s="37"/>
      <c r="ABC69" s="37"/>
      <c r="ABD69" s="37"/>
      <c r="ABE69" s="37"/>
      <c r="ABF69" s="37"/>
      <c r="ABG69" s="37"/>
      <c r="ABH69" s="37"/>
      <c r="ABI69" s="37"/>
      <c r="ABJ69" s="37"/>
      <c r="ABK69" s="37"/>
      <c r="ABL69" s="37"/>
      <c r="ABM69" s="37"/>
      <c r="ABN69" s="37"/>
      <c r="ABO69" s="37"/>
      <c r="ABP69" s="37"/>
      <c r="ABQ69" s="37"/>
      <c r="ABR69" s="37"/>
      <c r="ABS69" s="37"/>
      <c r="ABT69" s="37"/>
      <c r="ABU69" s="37"/>
      <c r="ABV69" s="37"/>
      <c r="ABW69" s="37"/>
      <c r="ABX69" s="37"/>
      <c r="ABY69" s="37"/>
      <c r="ABZ69" s="37"/>
      <c r="ACA69" s="37"/>
      <c r="ACB69" s="37"/>
      <c r="ACC69" s="37"/>
      <c r="ACD69" s="37"/>
      <c r="ACE69" s="37"/>
      <c r="ACF69" s="37"/>
      <c r="ACG69" s="37"/>
      <c r="ACH69" s="37"/>
      <c r="ACI69" s="37"/>
      <c r="ACJ69" s="37"/>
      <c r="ACK69" s="37"/>
      <c r="ACL69" s="37"/>
      <c r="ACM69" s="37"/>
      <c r="ACN69" s="37"/>
      <c r="ACO69" s="37"/>
      <c r="ACP69" s="37"/>
      <c r="ACQ69" s="37"/>
      <c r="ACR69" s="37"/>
      <c r="ACS69" s="37"/>
      <c r="ACT69" s="37"/>
      <c r="ACU69" s="37"/>
      <c r="ACV69" s="37"/>
      <c r="ACW69" s="37"/>
      <c r="ACX69" s="37"/>
      <c r="ACY69" s="37"/>
      <c r="ACZ69" s="37"/>
      <c r="ADA69" s="37"/>
      <c r="ADB69" s="37"/>
      <c r="ADC69" s="37"/>
      <c r="ADD69" s="37"/>
      <c r="ADE69" s="37"/>
      <c r="ADF69" s="37"/>
      <c r="ADG69" s="37"/>
      <c r="ADH69" s="37"/>
      <c r="ADI69" s="37"/>
      <c r="ADJ69" s="37"/>
      <c r="ADK69" s="37"/>
      <c r="ADL69" s="37"/>
      <c r="ADM69" s="37"/>
      <c r="ADN69" s="37"/>
      <c r="ADO69" s="37"/>
      <c r="ADP69" s="37"/>
      <c r="ADQ69" s="37"/>
      <c r="ADR69" s="37"/>
      <c r="ADS69" s="37"/>
      <c r="ADT69" s="37"/>
      <c r="ADU69" s="37"/>
      <c r="ADV69" s="37"/>
      <c r="ADW69" s="37"/>
      <c r="ADX69" s="37"/>
      <c r="ADY69" s="37"/>
      <c r="ADZ69" s="37"/>
      <c r="AEA69" s="37"/>
      <c r="AEB69" s="37"/>
      <c r="AEC69" s="37"/>
      <c r="AED69" s="37"/>
      <c r="AEE69" s="37"/>
      <c r="AEF69" s="37"/>
      <c r="AEG69" s="37"/>
      <c r="AEH69" s="37"/>
      <c r="AEI69" s="37"/>
      <c r="AEJ69" s="37"/>
      <c r="AEK69" s="37"/>
      <c r="AEL69" s="37"/>
      <c r="AEM69" s="37"/>
      <c r="AEN69" s="37"/>
      <c r="AEO69" s="37"/>
      <c r="AEP69" s="37"/>
      <c r="AEQ69" s="37"/>
      <c r="AER69" s="37"/>
      <c r="AES69" s="37"/>
      <c r="AET69" s="37"/>
      <c r="AEU69" s="37"/>
      <c r="AEV69" s="37"/>
      <c r="AEW69" s="37"/>
      <c r="AEX69" s="37"/>
      <c r="AEY69" s="37"/>
      <c r="AEZ69" s="37"/>
      <c r="AFA69" s="37"/>
      <c r="AFB69" s="37"/>
      <c r="AFC69" s="37"/>
      <c r="AFD69" s="37"/>
      <c r="AFE69" s="37"/>
      <c r="AFF69" s="37"/>
      <c r="AFG69" s="37"/>
      <c r="AFH69" s="37"/>
      <c r="AFI69" s="37"/>
      <c r="AFJ69" s="37"/>
      <c r="AFK69" s="37"/>
      <c r="AFL69" s="37"/>
      <c r="AFM69" s="37"/>
      <c r="AFN69" s="37"/>
      <c r="AFO69" s="37"/>
      <c r="AFP69" s="37"/>
      <c r="AFQ69" s="37"/>
      <c r="AFR69" s="37"/>
      <c r="AFS69" s="37"/>
      <c r="AFT69" s="37"/>
      <c r="AFU69" s="37"/>
      <c r="AFV69" s="37"/>
      <c r="AFW69" s="37"/>
      <c r="AFX69" s="37"/>
      <c r="AFY69" s="37"/>
      <c r="AFZ69" s="37"/>
      <c r="AGA69" s="37"/>
      <c r="AGB69" s="37"/>
      <c r="AGC69" s="37"/>
      <c r="AGD69" s="37"/>
      <c r="AGE69" s="37"/>
      <c r="AGF69" s="37"/>
      <c r="AGG69" s="37"/>
      <c r="AGH69" s="37"/>
      <c r="AGI69" s="37"/>
      <c r="AGJ69" s="37"/>
      <c r="AGK69" s="37"/>
      <c r="AGL69" s="37"/>
      <c r="AGM69" s="37"/>
      <c r="AGN69" s="37"/>
      <c r="AGO69" s="37"/>
      <c r="AGP69" s="37"/>
      <c r="AGQ69" s="37"/>
      <c r="AGR69" s="37"/>
      <c r="AGS69" s="37"/>
      <c r="AGT69" s="37"/>
      <c r="AGU69" s="37"/>
      <c r="AGV69" s="37"/>
      <c r="AGW69" s="37"/>
      <c r="AGX69" s="37"/>
      <c r="AGY69" s="37"/>
      <c r="AGZ69" s="37"/>
      <c r="AHA69" s="37"/>
      <c r="AHB69" s="37"/>
      <c r="AHC69" s="37"/>
      <c r="AHD69" s="37"/>
      <c r="AHE69" s="37"/>
      <c r="AHF69" s="37"/>
      <c r="AHG69" s="37"/>
      <c r="AHH69" s="37"/>
      <c r="AHI69" s="37"/>
      <c r="AHJ69" s="37"/>
      <c r="AHK69" s="37"/>
      <c r="AHL69" s="37"/>
      <c r="AHM69" s="37"/>
      <c r="AHN69" s="37"/>
      <c r="AHO69" s="37"/>
      <c r="AHP69" s="37"/>
      <c r="AHQ69" s="37"/>
      <c r="AHR69" s="37"/>
      <c r="AHS69" s="37"/>
      <c r="AHT69" s="37"/>
      <c r="AHU69" s="37"/>
      <c r="AHV69" s="37"/>
      <c r="AHW69" s="37"/>
      <c r="AHX69" s="37"/>
      <c r="AHY69" s="37"/>
      <c r="AHZ69" s="37"/>
      <c r="AIA69" s="37"/>
      <c r="AIB69" s="37"/>
      <c r="AIC69" s="37"/>
      <c r="AID69" s="37"/>
      <c r="AIE69" s="37"/>
      <c r="AIF69" s="37"/>
      <c r="AIG69" s="37"/>
      <c r="AIH69" s="37"/>
      <c r="AII69" s="37"/>
      <c r="AIJ69" s="37"/>
      <c r="AIK69" s="37"/>
      <c r="AIL69" s="37"/>
      <c r="AIM69" s="37"/>
      <c r="AIN69" s="37"/>
      <c r="AIO69" s="37"/>
      <c r="AIP69" s="37"/>
      <c r="AIQ69" s="37"/>
      <c r="AIR69" s="37"/>
      <c r="AIS69" s="37"/>
      <c r="AIT69" s="37"/>
      <c r="AIU69" s="37"/>
      <c r="AIV69" s="37"/>
      <c r="AIW69" s="37"/>
      <c r="AIX69" s="37"/>
      <c r="AIY69" s="37"/>
      <c r="AIZ69" s="37"/>
      <c r="AJA69" s="37"/>
      <c r="AJB69" s="37"/>
      <c r="AJC69" s="37"/>
      <c r="AJD69" s="37"/>
      <c r="AJE69" s="37"/>
      <c r="AJF69" s="37"/>
      <c r="AJG69" s="37"/>
      <c r="AJH69" s="37"/>
      <c r="AJI69" s="37"/>
      <c r="AJJ69" s="37"/>
      <c r="AJK69" s="37"/>
      <c r="AJL69" s="37"/>
      <c r="AJM69" s="37"/>
      <c r="AJN69" s="37"/>
      <c r="AJO69" s="37"/>
      <c r="AJP69" s="37"/>
      <c r="AJQ69" s="37"/>
      <c r="AJR69" s="37"/>
      <c r="AJS69" s="37"/>
      <c r="AJT69" s="37"/>
      <c r="AJU69" s="37"/>
      <c r="AJV69" s="37"/>
      <c r="AJW69" s="37"/>
      <c r="AJX69" s="37"/>
      <c r="AJY69" s="37"/>
      <c r="AJZ69" s="37"/>
      <c r="AKA69" s="37"/>
      <c r="AKB69" s="37"/>
      <c r="AKC69" s="37"/>
      <c r="AKD69" s="37"/>
      <c r="AKE69" s="37"/>
      <c r="AKF69" s="37"/>
      <c r="AKG69" s="37"/>
      <c r="AKH69" s="37"/>
      <c r="AKI69" s="37"/>
      <c r="AKJ69" s="37"/>
      <c r="AKK69" s="37"/>
      <c r="AKL69" s="37"/>
      <c r="AKM69" s="37"/>
      <c r="AKN69" s="37"/>
      <c r="AKO69" s="37"/>
      <c r="AKP69" s="37"/>
      <c r="AKQ69" s="37"/>
      <c r="AKR69" s="37"/>
      <c r="AKS69" s="37"/>
      <c r="AKT69" s="37"/>
      <c r="AKU69" s="37"/>
      <c r="AKV69" s="37"/>
      <c r="AKW69" s="37"/>
      <c r="AKX69" s="37"/>
      <c r="AKY69" s="37"/>
      <c r="AKZ69" s="37"/>
      <c r="ALA69" s="37"/>
      <c r="ALB69" s="37"/>
      <c r="ALC69" s="37"/>
      <c r="ALD69" s="37"/>
      <c r="ALE69" s="37"/>
      <c r="ALF69" s="37"/>
      <c r="ALG69" s="37"/>
      <c r="ALH69" s="37"/>
      <c r="ALI69" s="37"/>
      <c r="ALJ69" s="37"/>
      <c r="ALK69" s="37"/>
      <c r="ALL69" s="37"/>
      <c r="ALM69" s="37"/>
      <c r="ALN69" s="37"/>
      <c r="ALO69" s="37"/>
      <c r="ALP69" s="37"/>
      <c r="ALQ69" s="37"/>
      <c r="ALR69" s="37"/>
      <c r="ALS69" s="37"/>
      <c r="ALT69" s="37"/>
      <c r="ALU69" s="37"/>
      <c r="ALV69" s="37"/>
      <c r="ALW69" s="37"/>
      <c r="ALX69" s="37"/>
      <c r="ALY69" s="37"/>
      <c r="ALZ69" s="37"/>
      <c r="AMA69" s="37"/>
      <c r="AMB69" s="37"/>
      <c r="AMC69" s="37"/>
      <c r="AMD69" s="37"/>
      <c r="AME69" s="37"/>
      <c r="AMF69" s="37"/>
      <c r="AMG69" s="37"/>
      <c r="AMH69" s="37"/>
      <c r="AMI69" s="37"/>
      <c r="AMJ69" s="37"/>
      <c r="AMK69" s="37"/>
      <c r="AML69" s="37"/>
      <c r="AMM69" s="37"/>
      <c r="AMN69" s="37"/>
      <c r="AMO69" s="37"/>
      <c r="AMP69" s="37"/>
      <c r="AMQ69" s="37"/>
      <c r="AMR69" s="37"/>
      <c r="AMS69" s="37"/>
      <c r="AMT69" s="37"/>
      <c r="AMU69" s="37"/>
      <c r="AMV69" s="37"/>
      <c r="AMW69" s="37"/>
      <c r="AMX69" s="37"/>
      <c r="AMY69" s="37"/>
      <c r="AMZ69" s="37"/>
      <c r="ANA69" s="37"/>
      <c r="ANB69" s="37"/>
      <c r="ANC69" s="37"/>
      <c r="AND69" s="37"/>
      <c r="ANE69" s="37"/>
      <c r="ANF69" s="37"/>
      <c r="ANG69" s="37"/>
      <c r="ANH69" s="37"/>
      <c r="ANI69" s="37"/>
      <c r="ANJ69" s="37"/>
      <c r="ANK69" s="37"/>
      <c r="ANL69" s="37"/>
      <c r="ANM69" s="37"/>
      <c r="ANN69" s="37"/>
      <c r="ANO69" s="37"/>
      <c r="ANP69" s="37"/>
      <c r="ANQ69" s="37"/>
      <c r="ANR69" s="37"/>
      <c r="ANS69" s="37"/>
      <c r="ANT69" s="37"/>
      <c r="ANU69" s="37"/>
      <c r="ANV69" s="37"/>
      <c r="ANW69" s="37"/>
      <c r="ANX69" s="37"/>
      <c r="ANY69" s="37"/>
      <c r="ANZ69" s="37"/>
      <c r="AOA69" s="37"/>
      <c r="AOB69" s="37"/>
      <c r="AOC69" s="37"/>
      <c r="AOD69" s="37"/>
      <c r="AOE69" s="37"/>
      <c r="AOF69" s="37"/>
      <c r="AOG69" s="37"/>
      <c r="AOH69" s="37"/>
      <c r="AOI69" s="37"/>
      <c r="AOJ69" s="37"/>
      <c r="AOK69" s="37"/>
      <c r="AOL69" s="37"/>
      <c r="AOM69" s="37"/>
      <c r="AON69" s="37"/>
      <c r="AOO69" s="37"/>
      <c r="AOP69" s="37"/>
      <c r="AOQ69" s="37"/>
      <c r="AOR69" s="37"/>
      <c r="AOS69" s="37"/>
      <c r="AOT69" s="37"/>
      <c r="AOU69" s="37"/>
      <c r="AOV69" s="37"/>
      <c r="AOW69" s="37"/>
      <c r="AOX69" s="37"/>
      <c r="AOY69" s="37"/>
      <c r="AOZ69" s="37"/>
      <c r="APA69" s="37"/>
      <c r="APB69" s="37"/>
      <c r="APC69" s="37"/>
      <c r="APD69" s="37"/>
      <c r="APE69" s="37"/>
      <c r="APF69" s="37"/>
      <c r="APG69" s="37"/>
      <c r="APH69" s="37"/>
      <c r="API69" s="37"/>
      <c r="APJ69" s="37"/>
      <c r="APK69" s="37"/>
      <c r="APL69" s="37"/>
      <c r="APM69" s="37"/>
      <c r="APN69" s="37"/>
      <c r="APO69" s="37"/>
      <c r="APP69" s="37"/>
      <c r="APQ69" s="37"/>
      <c r="APR69" s="37"/>
      <c r="APS69" s="37"/>
      <c r="APT69" s="37"/>
      <c r="APU69" s="37"/>
      <c r="APV69" s="37"/>
      <c r="APW69" s="37"/>
      <c r="APX69" s="37"/>
      <c r="APY69" s="37"/>
      <c r="APZ69" s="37"/>
      <c r="AQA69" s="37"/>
      <c r="AQB69" s="37"/>
      <c r="AQC69" s="37"/>
      <c r="AQD69" s="37"/>
      <c r="AQE69" s="37"/>
      <c r="AQF69" s="37"/>
      <c r="AQG69" s="37"/>
      <c r="AQH69" s="37"/>
      <c r="AQI69" s="37"/>
      <c r="AQJ69" s="37"/>
      <c r="AQK69" s="37"/>
      <c r="AQL69" s="37"/>
      <c r="AQM69" s="37"/>
      <c r="AQN69" s="37"/>
      <c r="AQO69" s="37"/>
      <c r="AQP69" s="37"/>
      <c r="AQQ69" s="37"/>
      <c r="AQR69" s="37"/>
      <c r="AQS69" s="37"/>
      <c r="AQT69" s="37"/>
      <c r="AQU69" s="37"/>
      <c r="AQV69" s="37"/>
      <c r="AQW69" s="37"/>
      <c r="AQX69" s="37"/>
      <c r="AQY69" s="37"/>
      <c r="AQZ69" s="37"/>
      <c r="ARA69" s="37"/>
      <c r="ARB69" s="37"/>
      <c r="ARC69" s="37"/>
      <c r="ARD69" s="37"/>
      <c r="ARE69" s="37"/>
      <c r="ARF69" s="37"/>
      <c r="ARG69" s="37"/>
      <c r="ARH69" s="37"/>
      <c r="ARI69" s="37"/>
      <c r="ARJ69" s="37"/>
      <c r="ARK69" s="37"/>
      <c r="ARL69" s="37"/>
      <c r="ARM69" s="37"/>
      <c r="ARN69" s="37"/>
      <c r="ARO69" s="37"/>
      <c r="ARP69" s="37"/>
      <c r="ARQ69" s="37"/>
      <c r="ARR69" s="37"/>
      <c r="ARS69" s="37"/>
      <c r="ART69" s="37"/>
      <c r="ARU69" s="37"/>
      <c r="ARV69" s="37"/>
      <c r="ARW69" s="37"/>
      <c r="ARX69" s="37"/>
      <c r="ARY69" s="37"/>
      <c r="ARZ69" s="37"/>
      <c r="ASA69" s="37"/>
      <c r="ASB69" s="37"/>
      <c r="ASC69" s="37"/>
      <c r="ASD69" s="37"/>
      <c r="ASE69" s="37"/>
      <c r="ASF69" s="37"/>
      <c r="ASG69" s="37"/>
      <c r="ASH69" s="37"/>
      <c r="ASI69" s="37"/>
      <c r="ASJ69" s="37"/>
      <c r="ASK69" s="37"/>
      <c r="ASL69" s="37"/>
      <c r="ASM69" s="37"/>
      <c r="ASN69" s="37"/>
      <c r="ASO69" s="37"/>
      <c r="ASP69" s="37"/>
      <c r="ASQ69" s="37"/>
      <c r="ASR69" s="37"/>
      <c r="ASS69" s="37"/>
      <c r="AST69" s="37"/>
      <c r="ASU69" s="37"/>
      <c r="ASV69" s="37"/>
      <c r="ASW69" s="37"/>
      <c r="ASX69" s="37"/>
      <c r="ASY69" s="37"/>
      <c r="ASZ69" s="37"/>
      <c r="ATA69" s="37"/>
      <c r="ATB69" s="37"/>
      <c r="ATC69" s="37"/>
      <c r="ATD69" s="37"/>
      <c r="ATE69" s="37"/>
      <c r="ATF69" s="37"/>
      <c r="ATG69" s="37"/>
      <c r="ATH69" s="37"/>
      <c r="ATI69" s="37"/>
      <c r="ATJ69" s="37"/>
      <c r="ATK69" s="37"/>
      <c r="ATL69" s="37"/>
      <c r="ATM69" s="37"/>
      <c r="ATN69" s="37"/>
      <c r="ATO69" s="37"/>
      <c r="ATP69" s="37"/>
      <c r="ATQ69" s="37"/>
      <c r="ATR69" s="37"/>
      <c r="ATS69" s="37"/>
      <c r="ATT69" s="37"/>
      <c r="ATU69" s="37"/>
      <c r="ATV69" s="37"/>
      <c r="ATW69" s="37"/>
      <c r="ATX69" s="37"/>
      <c r="ATY69" s="37"/>
      <c r="ATZ69" s="37"/>
      <c r="AUA69" s="37"/>
      <c r="AUB69" s="37"/>
      <c r="AUC69" s="37"/>
      <c r="AUD69" s="37"/>
      <c r="AUE69" s="37"/>
      <c r="AUF69" s="37"/>
      <c r="AUG69" s="37"/>
      <c r="AUH69" s="37"/>
      <c r="AUI69" s="37"/>
      <c r="AUJ69" s="37"/>
      <c r="AUK69" s="37"/>
      <c r="AUL69" s="37"/>
      <c r="AUM69" s="37"/>
      <c r="AUN69" s="37"/>
      <c r="AUO69" s="37"/>
      <c r="AUP69" s="37"/>
      <c r="AUQ69" s="37"/>
      <c r="AUR69" s="37"/>
      <c r="AUS69" s="37"/>
      <c r="AUT69" s="37"/>
      <c r="AUU69" s="37"/>
      <c r="AUV69" s="37"/>
      <c r="AUW69" s="37"/>
      <c r="AUX69" s="37"/>
      <c r="AUY69" s="37"/>
      <c r="AUZ69" s="37"/>
      <c r="AVA69" s="37"/>
      <c r="AVB69" s="37"/>
      <c r="AVC69" s="37"/>
      <c r="AVD69" s="37"/>
      <c r="AVE69" s="37"/>
      <c r="AVF69" s="37"/>
      <c r="AVG69" s="37"/>
      <c r="AVH69" s="37"/>
      <c r="AVI69" s="37"/>
      <c r="AVJ69" s="37"/>
      <c r="AVK69" s="37"/>
      <c r="AVL69" s="37"/>
      <c r="AVM69" s="37"/>
      <c r="AVN69" s="37"/>
      <c r="AVO69" s="37"/>
      <c r="AVP69" s="37"/>
      <c r="AVQ69" s="37"/>
      <c r="AVR69" s="37"/>
      <c r="AVS69" s="37"/>
      <c r="AVT69" s="37"/>
      <c r="AVU69" s="37"/>
      <c r="AVV69" s="37"/>
      <c r="AVW69" s="37"/>
      <c r="AVX69" s="37"/>
      <c r="AVY69" s="37"/>
      <c r="AVZ69" s="37"/>
      <c r="AWA69" s="37"/>
      <c r="AWB69" s="37"/>
      <c r="AWC69" s="37"/>
      <c r="AWD69" s="37"/>
      <c r="AWE69" s="37"/>
      <c r="AWF69" s="37"/>
      <c r="AWG69" s="37"/>
      <c r="AWH69" s="37"/>
      <c r="AWI69" s="37"/>
      <c r="AWJ69" s="37"/>
      <c r="AWK69" s="37"/>
      <c r="AWL69" s="37"/>
      <c r="AWM69" s="37"/>
      <c r="AWN69" s="37"/>
      <c r="AWO69" s="37"/>
      <c r="AWP69" s="37"/>
      <c r="AWQ69" s="37"/>
      <c r="AWR69" s="37"/>
      <c r="AWS69" s="37"/>
      <c r="AWT69" s="37"/>
      <c r="AWU69" s="37"/>
      <c r="AWV69" s="37"/>
      <c r="AWW69" s="37"/>
      <c r="AWX69" s="37"/>
      <c r="AWY69" s="37"/>
      <c r="AWZ69" s="37"/>
      <c r="AXA69" s="37"/>
      <c r="AXB69" s="37"/>
      <c r="AXC69" s="37"/>
      <c r="AXD69" s="37"/>
      <c r="AXE69" s="37"/>
      <c r="AXF69" s="37"/>
      <c r="AXG69" s="37"/>
      <c r="AXH69" s="37"/>
      <c r="AXI69" s="37"/>
      <c r="AXJ69" s="37"/>
      <c r="AXK69" s="37"/>
      <c r="AXL69" s="37"/>
      <c r="AXM69" s="37"/>
      <c r="AXN69" s="37"/>
    </row>
    <row r="70" spans="1:1314" s="15" customFormat="1" ht="13.8">
      <c r="A70" s="194"/>
      <c r="C70" s="42"/>
      <c r="D70" s="154"/>
      <c r="E70" s="159"/>
      <c r="F70" s="154"/>
      <c r="G70" s="154"/>
      <c r="H70" s="155">
        <f t="shared" si="45"/>
        <v>0</v>
      </c>
      <c r="I70" s="156"/>
      <c r="J70" s="155">
        <f t="shared" si="46"/>
        <v>0</v>
      </c>
      <c r="K70" s="161"/>
      <c r="L70" s="155">
        <f t="shared" si="47"/>
        <v>0</v>
      </c>
      <c r="M70" s="172"/>
      <c r="N70" s="162">
        <f t="shared" si="51"/>
        <v>0</v>
      </c>
      <c r="O70" s="158"/>
      <c r="P70" s="163"/>
      <c r="Q70" s="194"/>
      <c r="S70" s="37"/>
      <c r="T70" s="37"/>
      <c r="U70" s="37"/>
      <c r="V70" s="37"/>
      <c r="W70" s="37"/>
      <c r="X70" s="37"/>
      <c r="Y70" s="37"/>
      <c r="Z70" s="37"/>
      <c r="AA70" s="37"/>
      <c r="AB70" s="36">
        <f t="shared" si="42"/>
        <v>0</v>
      </c>
      <c r="AC70" s="35">
        <f t="shared" si="48"/>
        <v>0</v>
      </c>
      <c r="AD70" s="35">
        <f t="shared" si="49"/>
        <v>0</v>
      </c>
      <c r="AE70" s="35">
        <f t="shared" si="43"/>
        <v>0</v>
      </c>
      <c r="AF70" s="35">
        <f t="shared" si="50"/>
        <v>0</v>
      </c>
      <c r="AG70" s="35">
        <f>IF('Interactive Analysis Tool'!$C$27="X",0,'Session Reconciliation Summary'!H70*0.005)</f>
        <v>0</v>
      </c>
      <c r="AH70" s="35">
        <f t="shared" si="44"/>
        <v>0</v>
      </c>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c r="IX70" s="37"/>
      <c r="IY70" s="37"/>
      <c r="IZ70" s="37"/>
      <c r="JA70" s="37"/>
      <c r="JB70" s="37"/>
      <c r="JC70" s="37"/>
      <c r="JD70" s="37"/>
      <c r="JE70" s="37"/>
      <c r="JF70" s="37"/>
      <c r="JG70" s="37"/>
      <c r="JH70" s="37"/>
      <c r="JI70" s="37"/>
      <c r="JJ70" s="37"/>
      <c r="JK70" s="37"/>
      <c r="JL70" s="37"/>
      <c r="JM70" s="37"/>
      <c r="JN70" s="37"/>
      <c r="JO70" s="37"/>
      <c r="JP70" s="37"/>
      <c r="JQ70" s="37"/>
      <c r="JR70" s="37"/>
      <c r="JS70" s="37"/>
      <c r="JT70" s="37"/>
      <c r="JU70" s="37"/>
      <c r="JV70" s="37"/>
      <c r="JW70" s="37"/>
      <c r="JX70" s="37"/>
      <c r="JY70" s="37"/>
      <c r="JZ70" s="37"/>
      <c r="KA70" s="37"/>
      <c r="KB70" s="37"/>
      <c r="KC70" s="37"/>
      <c r="KD70" s="37"/>
      <c r="KE70" s="37"/>
      <c r="KF70" s="37"/>
      <c r="KG70" s="37"/>
      <c r="KH70" s="37"/>
      <c r="KI70" s="37"/>
      <c r="KJ70" s="37"/>
      <c r="KK70" s="37"/>
      <c r="KL70" s="37"/>
      <c r="KM70" s="37"/>
      <c r="KN70" s="37"/>
      <c r="KO70" s="37"/>
      <c r="KP70" s="37"/>
      <c r="KQ70" s="37"/>
      <c r="KR70" s="37"/>
      <c r="KS70" s="37"/>
      <c r="KT70" s="37"/>
      <c r="KU70" s="37"/>
      <c r="KV70" s="37"/>
      <c r="KW70" s="37"/>
      <c r="KX70" s="37"/>
      <c r="KY70" s="37"/>
      <c r="KZ70" s="37"/>
      <c r="LA70" s="37"/>
      <c r="LB70" s="37"/>
      <c r="LC70" s="37"/>
      <c r="LD70" s="37"/>
      <c r="LE70" s="37"/>
      <c r="LF70" s="37"/>
      <c r="LG70" s="37"/>
      <c r="LH70" s="37"/>
      <c r="LI70" s="37"/>
      <c r="LJ70" s="37"/>
      <c r="LK70" s="37"/>
      <c r="LL70" s="37"/>
      <c r="LM70" s="37"/>
      <c r="LN70" s="37"/>
      <c r="LO70" s="37"/>
      <c r="LP70" s="37"/>
      <c r="LQ70" s="37"/>
      <c r="LR70" s="37"/>
      <c r="LS70" s="37"/>
      <c r="LT70" s="37"/>
      <c r="LU70" s="37"/>
      <c r="LV70" s="37"/>
      <c r="LW70" s="37"/>
      <c r="LX70" s="37"/>
      <c r="LY70" s="37"/>
      <c r="LZ70" s="37"/>
      <c r="MA70" s="37"/>
      <c r="MB70" s="37"/>
      <c r="MC70" s="37"/>
      <c r="MD70" s="37"/>
      <c r="ME70" s="37"/>
      <c r="MF70" s="37"/>
      <c r="MG70" s="37"/>
      <c r="MH70" s="37"/>
      <c r="MI70" s="37"/>
      <c r="MJ70" s="37"/>
      <c r="MK70" s="37"/>
      <c r="ML70" s="37"/>
      <c r="MM70" s="37"/>
      <c r="MN70" s="37"/>
      <c r="MO70" s="37"/>
      <c r="MP70" s="37"/>
      <c r="MQ70" s="37"/>
      <c r="MR70" s="37"/>
      <c r="MS70" s="37"/>
      <c r="MT70" s="37"/>
      <c r="MU70" s="37"/>
      <c r="MV70" s="37"/>
      <c r="MW70" s="37"/>
      <c r="MX70" s="37"/>
      <c r="MY70" s="37"/>
      <c r="MZ70" s="37"/>
      <c r="NA70" s="37"/>
      <c r="NB70" s="37"/>
      <c r="NC70" s="37"/>
      <c r="ND70" s="37"/>
      <c r="NE70" s="37"/>
      <c r="NF70" s="37"/>
      <c r="NG70" s="37"/>
      <c r="NH70" s="37"/>
      <c r="NI70" s="37"/>
      <c r="NJ70" s="37"/>
      <c r="NK70" s="37"/>
      <c r="NL70" s="37"/>
      <c r="NM70" s="37"/>
      <c r="NN70" s="37"/>
      <c r="NO70" s="37"/>
      <c r="NP70" s="37"/>
      <c r="NQ70" s="37"/>
      <c r="NR70" s="37"/>
      <c r="NS70" s="37"/>
      <c r="NT70" s="37"/>
      <c r="NU70" s="37"/>
      <c r="NV70" s="37"/>
      <c r="NW70" s="37"/>
      <c r="NX70" s="37"/>
      <c r="NY70" s="37"/>
      <c r="NZ70" s="37"/>
      <c r="OA70" s="37"/>
      <c r="OB70" s="37"/>
      <c r="OC70" s="37"/>
      <c r="OD70" s="37"/>
      <c r="OE70" s="37"/>
      <c r="OF70" s="37"/>
      <c r="OG70" s="37"/>
      <c r="OH70" s="37"/>
      <c r="OI70" s="37"/>
      <c r="OJ70" s="37"/>
      <c r="OK70" s="37"/>
      <c r="OL70" s="37"/>
      <c r="OM70" s="37"/>
      <c r="ON70" s="37"/>
      <c r="OO70" s="37"/>
      <c r="OP70" s="37"/>
      <c r="OQ70" s="37"/>
      <c r="OR70" s="37"/>
      <c r="OS70" s="37"/>
      <c r="OT70" s="37"/>
      <c r="OU70" s="37"/>
      <c r="OV70" s="37"/>
      <c r="OW70" s="37"/>
      <c r="OX70" s="37"/>
      <c r="OY70" s="37"/>
      <c r="OZ70" s="37"/>
      <c r="PA70" s="37"/>
      <c r="PB70" s="37"/>
      <c r="PC70" s="37"/>
      <c r="PD70" s="37"/>
      <c r="PE70" s="37"/>
      <c r="PF70" s="37"/>
      <c r="PG70" s="37"/>
      <c r="PH70" s="37"/>
      <c r="PI70" s="37"/>
      <c r="PJ70" s="37"/>
      <c r="PK70" s="37"/>
      <c r="PL70" s="37"/>
      <c r="PM70" s="37"/>
      <c r="PN70" s="37"/>
      <c r="PO70" s="37"/>
      <c r="PP70" s="37"/>
      <c r="PQ70" s="37"/>
      <c r="PR70" s="37"/>
      <c r="PS70" s="37"/>
      <c r="PT70" s="37"/>
      <c r="PU70" s="37"/>
      <c r="PV70" s="37"/>
      <c r="PW70" s="37"/>
      <c r="PX70" s="37"/>
      <c r="PY70" s="37"/>
      <c r="PZ70" s="37"/>
      <c r="QA70" s="37"/>
      <c r="QB70" s="37"/>
      <c r="QC70" s="37"/>
      <c r="QD70" s="37"/>
      <c r="QE70" s="37"/>
      <c r="QF70" s="37"/>
      <c r="QG70" s="37"/>
      <c r="QH70" s="37"/>
      <c r="QI70" s="37"/>
      <c r="QJ70" s="37"/>
      <c r="QK70" s="37"/>
      <c r="QL70" s="37"/>
      <c r="QM70" s="37"/>
      <c r="QN70" s="37"/>
      <c r="QO70" s="37"/>
      <c r="QP70" s="37"/>
      <c r="QQ70" s="37"/>
      <c r="QR70" s="37"/>
      <c r="QS70" s="37"/>
      <c r="QT70" s="37"/>
      <c r="QU70" s="37"/>
      <c r="QV70" s="37"/>
      <c r="QW70" s="37"/>
      <c r="QX70" s="37"/>
      <c r="QY70" s="37"/>
      <c r="QZ70" s="37"/>
      <c r="RA70" s="37"/>
      <c r="RB70" s="37"/>
      <c r="RC70" s="37"/>
      <c r="RD70" s="37"/>
      <c r="RE70" s="37"/>
      <c r="RF70" s="37"/>
      <c r="RG70" s="37"/>
      <c r="RH70" s="37"/>
      <c r="RI70" s="37"/>
      <c r="RJ70" s="37"/>
      <c r="RK70" s="37"/>
      <c r="RL70" s="37"/>
      <c r="RM70" s="37"/>
      <c r="RN70" s="37"/>
      <c r="RO70" s="37"/>
      <c r="RP70" s="37"/>
      <c r="RQ70" s="37"/>
      <c r="RR70" s="37"/>
      <c r="RS70" s="37"/>
      <c r="RT70" s="37"/>
      <c r="RU70" s="37"/>
      <c r="RV70" s="37"/>
      <c r="RW70" s="37"/>
      <c r="RX70" s="37"/>
      <c r="RY70" s="37"/>
      <c r="RZ70" s="37"/>
      <c r="SA70" s="37"/>
      <c r="SB70" s="37"/>
      <c r="SC70" s="37"/>
      <c r="SD70" s="37"/>
      <c r="SE70" s="37"/>
      <c r="SF70" s="37"/>
      <c r="SG70" s="37"/>
      <c r="SH70" s="37"/>
      <c r="SI70" s="37"/>
      <c r="SJ70" s="37"/>
      <c r="SK70" s="37"/>
      <c r="SL70" s="37"/>
      <c r="SM70" s="37"/>
      <c r="SN70" s="37"/>
      <c r="SO70" s="37"/>
      <c r="SP70" s="37"/>
      <c r="SQ70" s="37"/>
      <c r="SR70" s="37"/>
      <c r="SS70" s="37"/>
      <c r="ST70" s="37"/>
      <c r="SU70" s="37"/>
      <c r="SV70" s="37"/>
      <c r="SW70" s="37"/>
      <c r="SX70" s="37"/>
      <c r="SY70" s="37"/>
      <c r="SZ70" s="37"/>
      <c r="TA70" s="37"/>
      <c r="TB70" s="37"/>
      <c r="TC70" s="37"/>
      <c r="TD70" s="37"/>
      <c r="TE70" s="37"/>
      <c r="TF70" s="37"/>
      <c r="TG70" s="37"/>
      <c r="TH70" s="37"/>
      <c r="TI70" s="37"/>
      <c r="TJ70" s="37"/>
      <c r="TK70" s="37"/>
      <c r="TL70" s="37"/>
      <c r="TM70" s="37"/>
      <c r="TN70" s="37"/>
      <c r="TO70" s="37"/>
      <c r="TP70" s="37"/>
      <c r="TQ70" s="37"/>
      <c r="TR70" s="37"/>
      <c r="TS70" s="37"/>
      <c r="TT70" s="37"/>
      <c r="TU70" s="37"/>
      <c r="TV70" s="37"/>
      <c r="TW70" s="37"/>
      <c r="TX70" s="37"/>
      <c r="TY70" s="37"/>
      <c r="TZ70" s="37"/>
      <c r="UA70" s="37"/>
      <c r="UB70" s="37"/>
      <c r="UC70" s="37"/>
      <c r="UD70" s="37"/>
      <c r="UE70" s="37"/>
      <c r="UF70" s="37"/>
      <c r="UG70" s="37"/>
      <c r="UH70" s="37"/>
      <c r="UI70" s="37"/>
      <c r="UJ70" s="37"/>
      <c r="UK70" s="37"/>
      <c r="UL70" s="37"/>
      <c r="UM70" s="37"/>
      <c r="UN70" s="37"/>
      <c r="UO70" s="37"/>
      <c r="UP70" s="37"/>
      <c r="UQ70" s="37"/>
      <c r="UR70" s="37"/>
      <c r="US70" s="37"/>
      <c r="UT70" s="37"/>
      <c r="UU70" s="37"/>
      <c r="UV70" s="37"/>
      <c r="UW70" s="37"/>
      <c r="UX70" s="37"/>
      <c r="UY70" s="37"/>
      <c r="UZ70" s="37"/>
      <c r="VA70" s="37"/>
      <c r="VB70" s="37"/>
      <c r="VC70" s="37"/>
      <c r="VD70" s="37"/>
      <c r="VE70" s="37"/>
      <c r="VF70" s="37"/>
      <c r="VG70" s="37"/>
      <c r="VH70" s="37"/>
      <c r="VI70" s="37"/>
      <c r="VJ70" s="37"/>
      <c r="VK70" s="37"/>
      <c r="VL70" s="37"/>
      <c r="VM70" s="37"/>
      <c r="VN70" s="37"/>
      <c r="VO70" s="37"/>
      <c r="VP70" s="37"/>
      <c r="VQ70" s="37"/>
      <c r="VR70" s="37"/>
      <c r="VS70" s="37"/>
      <c r="VT70" s="37"/>
      <c r="VU70" s="37"/>
      <c r="VV70" s="37"/>
      <c r="VW70" s="37"/>
      <c r="VX70" s="37"/>
      <c r="VY70" s="37"/>
      <c r="VZ70" s="37"/>
      <c r="WA70" s="37"/>
      <c r="WB70" s="37"/>
      <c r="WC70" s="37"/>
      <c r="WD70" s="37"/>
      <c r="WE70" s="37"/>
      <c r="WF70" s="37"/>
      <c r="WG70" s="37"/>
      <c r="WH70" s="37"/>
      <c r="WI70" s="37"/>
      <c r="WJ70" s="37"/>
      <c r="WK70" s="37"/>
      <c r="WL70" s="37"/>
      <c r="WM70" s="37"/>
      <c r="WN70" s="37"/>
      <c r="WO70" s="37"/>
      <c r="WP70" s="37"/>
      <c r="WQ70" s="37"/>
      <c r="WR70" s="37"/>
      <c r="WS70" s="37"/>
      <c r="WT70" s="37"/>
      <c r="WU70" s="37"/>
      <c r="WV70" s="37"/>
      <c r="WW70" s="37"/>
      <c r="WX70" s="37"/>
      <c r="WY70" s="37"/>
      <c r="WZ70" s="37"/>
      <c r="XA70" s="37"/>
      <c r="XB70" s="37"/>
      <c r="XC70" s="37"/>
      <c r="XD70" s="37"/>
      <c r="XE70" s="37"/>
      <c r="XF70" s="37"/>
      <c r="XG70" s="37"/>
      <c r="XH70" s="37"/>
      <c r="XI70" s="37"/>
      <c r="XJ70" s="37"/>
      <c r="XK70" s="37"/>
      <c r="XL70" s="37"/>
      <c r="XM70" s="37"/>
      <c r="XN70" s="37"/>
      <c r="XO70" s="37"/>
      <c r="XP70" s="37"/>
      <c r="XQ70" s="37"/>
      <c r="XR70" s="37"/>
      <c r="XS70" s="37"/>
      <c r="XT70" s="37"/>
      <c r="XU70" s="37"/>
      <c r="XV70" s="37"/>
      <c r="XW70" s="37"/>
      <c r="XX70" s="37"/>
      <c r="XY70" s="37"/>
      <c r="XZ70" s="37"/>
      <c r="YA70" s="37"/>
      <c r="YB70" s="37"/>
      <c r="YC70" s="37"/>
      <c r="YD70" s="37"/>
      <c r="YE70" s="37"/>
      <c r="YF70" s="37"/>
      <c r="YG70" s="37"/>
      <c r="YH70" s="37"/>
      <c r="YI70" s="37"/>
      <c r="YJ70" s="37"/>
      <c r="YK70" s="37"/>
      <c r="YL70" s="37"/>
      <c r="YM70" s="37"/>
      <c r="YN70" s="37"/>
      <c r="YO70" s="37"/>
      <c r="YP70" s="37"/>
      <c r="YQ70" s="37"/>
      <c r="YR70" s="37"/>
      <c r="YS70" s="37"/>
      <c r="YT70" s="37"/>
      <c r="YU70" s="37"/>
      <c r="YV70" s="37"/>
      <c r="YW70" s="37"/>
      <c r="YX70" s="37"/>
      <c r="YY70" s="37"/>
      <c r="YZ70" s="37"/>
      <c r="ZA70" s="37"/>
      <c r="ZB70" s="37"/>
      <c r="ZC70" s="37"/>
      <c r="ZD70" s="37"/>
      <c r="ZE70" s="37"/>
      <c r="ZF70" s="37"/>
      <c r="ZG70" s="37"/>
      <c r="ZH70" s="37"/>
      <c r="ZI70" s="37"/>
      <c r="ZJ70" s="37"/>
      <c r="ZK70" s="37"/>
      <c r="ZL70" s="37"/>
      <c r="ZM70" s="37"/>
      <c r="ZN70" s="37"/>
      <c r="ZO70" s="37"/>
      <c r="ZP70" s="37"/>
      <c r="ZQ70" s="37"/>
      <c r="ZR70" s="37"/>
      <c r="ZS70" s="37"/>
      <c r="ZT70" s="37"/>
      <c r="ZU70" s="37"/>
      <c r="ZV70" s="37"/>
      <c r="ZW70" s="37"/>
      <c r="ZX70" s="37"/>
      <c r="ZY70" s="37"/>
      <c r="ZZ70" s="37"/>
      <c r="AAA70" s="37"/>
      <c r="AAB70" s="37"/>
      <c r="AAC70" s="37"/>
      <c r="AAD70" s="37"/>
      <c r="AAE70" s="37"/>
      <c r="AAF70" s="37"/>
      <c r="AAG70" s="37"/>
      <c r="AAH70" s="37"/>
      <c r="AAI70" s="37"/>
      <c r="AAJ70" s="37"/>
      <c r="AAK70" s="37"/>
      <c r="AAL70" s="37"/>
      <c r="AAM70" s="37"/>
      <c r="AAN70" s="37"/>
      <c r="AAO70" s="37"/>
      <c r="AAP70" s="37"/>
      <c r="AAQ70" s="37"/>
      <c r="AAR70" s="37"/>
      <c r="AAS70" s="37"/>
      <c r="AAT70" s="37"/>
      <c r="AAU70" s="37"/>
      <c r="AAV70" s="37"/>
      <c r="AAW70" s="37"/>
      <c r="AAX70" s="37"/>
      <c r="AAY70" s="37"/>
      <c r="AAZ70" s="37"/>
      <c r="ABA70" s="37"/>
      <c r="ABB70" s="37"/>
      <c r="ABC70" s="37"/>
      <c r="ABD70" s="37"/>
      <c r="ABE70" s="37"/>
      <c r="ABF70" s="37"/>
      <c r="ABG70" s="37"/>
      <c r="ABH70" s="37"/>
      <c r="ABI70" s="37"/>
      <c r="ABJ70" s="37"/>
      <c r="ABK70" s="37"/>
      <c r="ABL70" s="37"/>
      <c r="ABM70" s="37"/>
      <c r="ABN70" s="37"/>
      <c r="ABO70" s="37"/>
      <c r="ABP70" s="37"/>
      <c r="ABQ70" s="37"/>
      <c r="ABR70" s="37"/>
      <c r="ABS70" s="37"/>
      <c r="ABT70" s="37"/>
      <c r="ABU70" s="37"/>
      <c r="ABV70" s="37"/>
      <c r="ABW70" s="37"/>
      <c r="ABX70" s="37"/>
      <c r="ABY70" s="37"/>
      <c r="ABZ70" s="37"/>
      <c r="ACA70" s="37"/>
      <c r="ACB70" s="37"/>
      <c r="ACC70" s="37"/>
      <c r="ACD70" s="37"/>
      <c r="ACE70" s="37"/>
      <c r="ACF70" s="37"/>
      <c r="ACG70" s="37"/>
      <c r="ACH70" s="37"/>
      <c r="ACI70" s="37"/>
      <c r="ACJ70" s="37"/>
      <c r="ACK70" s="37"/>
      <c r="ACL70" s="37"/>
      <c r="ACM70" s="37"/>
      <c r="ACN70" s="37"/>
      <c r="ACO70" s="37"/>
      <c r="ACP70" s="37"/>
      <c r="ACQ70" s="37"/>
      <c r="ACR70" s="37"/>
      <c r="ACS70" s="37"/>
      <c r="ACT70" s="37"/>
      <c r="ACU70" s="37"/>
      <c r="ACV70" s="37"/>
      <c r="ACW70" s="37"/>
      <c r="ACX70" s="37"/>
      <c r="ACY70" s="37"/>
      <c r="ACZ70" s="37"/>
      <c r="ADA70" s="37"/>
      <c r="ADB70" s="37"/>
      <c r="ADC70" s="37"/>
      <c r="ADD70" s="37"/>
      <c r="ADE70" s="37"/>
      <c r="ADF70" s="37"/>
      <c r="ADG70" s="37"/>
      <c r="ADH70" s="37"/>
      <c r="ADI70" s="37"/>
      <c r="ADJ70" s="37"/>
      <c r="ADK70" s="37"/>
      <c r="ADL70" s="37"/>
      <c r="ADM70" s="37"/>
      <c r="ADN70" s="37"/>
      <c r="ADO70" s="37"/>
      <c r="ADP70" s="37"/>
      <c r="ADQ70" s="37"/>
      <c r="ADR70" s="37"/>
      <c r="ADS70" s="37"/>
      <c r="ADT70" s="37"/>
      <c r="ADU70" s="37"/>
      <c r="ADV70" s="37"/>
      <c r="ADW70" s="37"/>
      <c r="ADX70" s="37"/>
      <c r="ADY70" s="37"/>
      <c r="ADZ70" s="37"/>
      <c r="AEA70" s="37"/>
      <c r="AEB70" s="37"/>
      <c r="AEC70" s="37"/>
      <c r="AED70" s="37"/>
      <c r="AEE70" s="37"/>
      <c r="AEF70" s="37"/>
      <c r="AEG70" s="37"/>
      <c r="AEH70" s="37"/>
      <c r="AEI70" s="37"/>
      <c r="AEJ70" s="37"/>
      <c r="AEK70" s="37"/>
      <c r="AEL70" s="37"/>
      <c r="AEM70" s="37"/>
      <c r="AEN70" s="37"/>
      <c r="AEO70" s="37"/>
      <c r="AEP70" s="37"/>
      <c r="AEQ70" s="37"/>
      <c r="AER70" s="37"/>
      <c r="AES70" s="37"/>
      <c r="AET70" s="37"/>
      <c r="AEU70" s="37"/>
      <c r="AEV70" s="37"/>
      <c r="AEW70" s="37"/>
      <c r="AEX70" s="37"/>
      <c r="AEY70" s="37"/>
      <c r="AEZ70" s="37"/>
      <c r="AFA70" s="37"/>
      <c r="AFB70" s="37"/>
      <c r="AFC70" s="37"/>
      <c r="AFD70" s="37"/>
      <c r="AFE70" s="37"/>
      <c r="AFF70" s="37"/>
      <c r="AFG70" s="37"/>
      <c r="AFH70" s="37"/>
      <c r="AFI70" s="37"/>
      <c r="AFJ70" s="37"/>
      <c r="AFK70" s="37"/>
      <c r="AFL70" s="37"/>
      <c r="AFM70" s="37"/>
      <c r="AFN70" s="37"/>
      <c r="AFO70" s="37"/>
      <c r="AFP70" s="37"/>
      <c r="AFQ70" s="37"/>
      <c r="AFR70" s="37"/>
      <c r="AFS70" s="37"/>
      <c r="AFT70" s="37"/>
      <c r="AFU70" s="37"/>
      <c r="AFV70" s="37"/>
      <c r="AFW70" s="37"/>
      <c r="AFX70" s="37"/>
      <c r="AFY70" s="37"/>
      <c r="AFZ70" s="37"/>
      <c r="AGA70" s="37"/>
      <c r="AGB70" s="37"/>
      <c r="AGC70" s="37"/>
      <c r="AGD70" s="37"/>
      <c r="AGE70" s="37"/>
      <c r="AGF70" s="37"/>
      <c r="AGG70" s="37"/>
      <c r="AGH70" s="37"/>
      <c r="AGI70" s="37"/>
      <c r="AGJ70" s="37"/>
      <c r="AGK70" s="37"/>
      <c r="AGL70" s="37"/>
      <c r="AGM70" s="37"/>
      <c r="AGN70" s="37"/>
      <c r="AGO70" s="37"/>
      <c r="AGP70" s="37"/>
      <c r="AGQ70" s="37"/>
      <c r="AGR70" s="37"/>
      <c r="AGS70" s="37"/>
      <c r="AGT70" s="37"/>
      <c r="AGU70" s="37"/>
      <c r="AGV70" s="37"/>
      <c r="AGW70" s="37"/>
      <c r="AGX70" s="37"/>
      <c r="AGY70" s="37"/>
      <c r="AGZ70" s="37"/>
      <c r="AHA70" s="37"/>
      <c r="AHB70" s="37"/>
      <c r="AHC70" s="37"/>
      <c r="AHD70" s="37"/>
      <c r="AHE70" s="37"/>
      <c r="AHF70" s="37"/>
      <c r="AHG70" s="37"/>
      <c r="AHH70" s="37"/>
      <c r="AHI70" s="37"/>
      <c r="AHJ70" s="37"/>
      <c r="AHK70" s="37"/>
      <c r="AHL70" s="37"/>
      <c r="AHM70" s="37"/>
      <c r="AHN70" s="37"/>
      <c r="AHO70" s="37"/>
      <c r="AHP70" s="37"/>
      <c r="AHQ70" s="37"/>
      <c r="AHR70" s="37"/>
      <c r="AHS70" s="37"/>
      <c r="AHT70" s="37"/>
      <c r="AHU70" s="37"/>
      <c r="AHV70" s="37"/>
      <c r="AHW70" s="37"/>
      <c r="AHX70" s="37"/>
      <c r="AHY70" s="37"/>
      <c r="AHZ70" s="37"/>
      <c r="AIA70" s="37"/>
      <c r="AIB70" s="37"/>
      <c r="AIC70" s="37"/>
      <c r="AID70" s="37"/>
      <c r="AIE70" s="37"/>
      <c r="AIF70" s="37"/>
      <c r="AIG70" s="37"/>
      <c r="AIH70" s="37"/>
      <c r="AII70" s="37"/>
      <c r="AIJ70" s="37"/>
      <c r="AIK70" s="37"/>
      <c r="AIL70" s="37"/>
      <c r="AIM70" s="37"/>
      <c r="AIN70" s="37"/>
      <c r="AIO70" s="37"/>
      <c r="AIP70" s="37"/>
      <c r="AIQ70" s="37"/>
      <c r="AIR70" s="37"/>
      <c r="AIS70" s="37"/>
      <c r="AIT70" s="37"/>
      <c r="AIU70" s="37"/>
      <c r="AIV70" s="37"/>
      <c r="AIW70" s="37"/>
      <c r="AIX70" s="37"/>
      <c r="AIY70" s="37"/>
      <c r="AIZ70" s="37"/>
      <c r="AJA70" s="37"/>
      <c r="AJB70" s="37"/>
      <c r="AJC70" s="37"/>
      <c r="AJD70" s="37"/>
      <c r="AJE70" s="37"/>
      <c r="AJF70" s="37"/>
      <c r="AJG70" s="37"/>
      <c r="AJH70" s="37"/>
      <c r="AJI70" s="37"/>
      <c r="AJJ70" s="37"/>
      <c r="AJK70" s="37"/>
      <c r="AJL70" s="37"/>
      <c r="AJM70" s="37"/>
      <c r="AJN70" s="37"/>
      <c r="AJO70" s="37"/>
      <c r="AJP70" s="37"/>
      <c r="AJQ70" s="37"/>
      <c r="AJR70" s="37"/>
      <c r="AJS70" s="37"/>
      <c r="AJT70" s="37"/>
      <c r="AJU70" s="37"/>
      <c r="AJV70" s="37"/>
      <c r="AJW70" s="37"/>
      <c r="AJX70" s="37"/>
      <c r="AJY70" s="37"/>
      <c r="AJZ70" s="37"/>
      <c r="AKA70" s="37"/>
      <c r="AKB70" s="37"/>
      <c r="AKC70" s="37"/>
      <c r="AKD70" s="37"/>
      <c r="AKE70" s="37"/>
      <c r="AKF70" s="37"/>
      <c r="AKG70" s="37"/>
      <c r="AKH70" s="37"/>
      <c r="AKI70" s="37"/>
      <c r="AKJ70" s="37"/>
      <c r="AKK70" s="37"/>
      <c r="AKL70" s="37"/>
      <c r="AKM70" s="37"/>
      <c r="AKN70" s="37"/>
      <c r="AKO70" s="37"/>
      <c r="AKP70" s="37"/>
      <c r="AKQ70" s="37"/>
      <c r="AKR70" s="37"/>
      <c r="AKS70" s="37"/>
      <c r="AKT70" s="37"/>
      <c r="AKU70" s="37"/>
      <c r="AKV70" s="37"/>
      <c r="AKW70" s="37"/>
      <c r="AKX70" s="37"/>
      <c r="AKY70" s="37"/>
      <c r="AKZ70" s="37"/>
      <c r="ALA70" s="37"/>
      <c r="ALB70" s="37"/>
      <c r="ALC70" s="37"/>
      <c r="ALD70" s="37"/>
      <c r="ALE70" s="37"/>
      <c r="ALF70" s="37"/>
      <c r="ALG70" s="37"/>
      <c r="ALH70" s="37"/>
      <c r="ALI70" s="37"/>
      <c r="ALJ70" s="37"/>
      <c r="ALK70" s="37"/>
      <c r="ALL70" s="37"/>
      <c r="ALM70" s="37"/>
      <c r="ALN70" s="37"/>
      <c r="ALO70" s="37"/>
      <c r="ALP70" s="37"/>
      <c r="ALQ70" s="37"/>
      <c r="ALR70" s="37"/>
      <c r="ALS70" s="37"/>
      <c r="ALT70" s="37"/>
      <c r="ALU70" s="37"/>
      <c r="ALV70" s="37"/>
      <c r="ALW70" s="37"/>
      <c r="ALX70" s="37"/>
      <c r="ALY70" s="37"/>
      <c r="ALZ70" s="37"/>
      <c r="AMA70" s="37"/>
      <c r="AMB70" s="37"/>
      <c r="AMC70" s="37"/>
      <c r="AMD70" s="37"/>
      <c r="AME70" s="37"/>
      <c r="AMF70" s="37"/>
      <c r="AMG70" s="37"/>
      <c r="AMH70" s="37"/>
      <c r="AMI70" s="37"/>
      <c r="AMJ70" s="37"/>
      <c r="AMK70" s="37"/>
      <c r="AML70" s="37"/>
      <c r="AMM70" s="37"/>
      <c r="AMN70" s="37"/>
      <c r="AMO70" s="37"/>
      <c r="AMP70" s="37"/>
      <c r="AMQ70" s="37"/>
      <c r="AMR70" s="37"/>
      <c r="AMS70" s="37"/>
      <c r="AMT70" s="37"/>
      <c r="AMU70" s="37"/>
      <c r="AMV70" s="37"/>
      <c r="AMW70" s="37"/>
      <c r="AMX70" s="37"/>
      <c r="AMY70" s="37"/>
      <c r="AMZ70" s="37"/>
      <c r="ANA70" s="37"/>
      <c r="ANB70" s="37"/>
      <c r="ANC70" s="37"/>
      <c r="AND70" s="37"/>
      <c r="ANE70" s="37"/>
      <c r="ANF70" s="37"/>
      <c r="ANG70" s="37"/>
      <c r="ANH70" s="37"/>
      <c r="ANI70" s="37"/>
      <c r="ANJ70" s="37"/>
      <c r="ANK70" s="37"/>
      <c r="ANL70" s="37"/>
      <c r="ANM70" s="37"/>
      <c r="ANN70" s="37"/>
      <c r="ANO70" s="37"/>
      <c r="ANP70" s="37"/>
      <c r="ANQ70" s="37"/>
      <c r="ANR70" s="37"/>
      <c r="ANS70" s="37"/>
      <c r="ANT70" s="37"/>
      <c r="ANU70" s="37"/>
      <c r="ANV70" s="37"/>
      <c r="ANW70" s="37"/>
      <c r="ANX70" s="37"/>
      <c r="ANY70" s="37"/>
      <c r="ANZ70" s="37"/>
      <c r="AOA70" s="37"/>
      <c r="AOB70" s="37"/>
      <c r="AOC70" s="37"/>
      <c r="AOD70" s="37"/>
      <c r="AOE70" s="37"/>
      <c r="AOF70" s="37"/>
      <c r="AOG70" s="37"/>
      <c r="AOH70" s="37"/>
      <c r="AOI70" s="37"/>
      <c r="AOJ70" s="37"/>
      <c r="AOK70" s="37"/>
      <c r="AOL70" s="37"/>
      <c r="AOM70" s="37"/>
      <c r="AON70" s="37"/>
      <c r="AOO70" s="37"/>
      <c r="AOP70" s="37"/>
      <c r="AOQ70" s="37"/>
      <c r="AOR70" s="37"/>
      <c r="AOS70" s="37"/>
      <c r="AOT70" s="37"/>
      <c r="AOU70" s="37"/>
      <c r="AOV70" s="37"/>
      <c r="AOW70" s="37"/>
      <c r="AOX70" s="37"/>
      <c r="AOY70" s="37"/>
      <c r="AOZ70" s="37"/>
      <c r="APA70" s="37"/>
      <c r="APB70" s="37"/>
      <c r="APC70" s="37"/>
      <c r="APD70" s="37"/>
      <c r="APE70" s="37"/>
      <c r="APF70" s="37"/>
      <c r="APG70" s="37"/>
      <c r="APH70" s="37"/>
      <c r="API70" s="37"/>
      <c r="APJ70" s="37"/>
      <c r="APK70" s="37"/>
      <c r="APL70" s="37"/>
      <c r="APM70" s="37"/>
      <c r="APN70" s="37"/>
      <c r="APO70" s="37"/>
      <c r="APP70" s="37"/>
      <c r="APQ70" s="37"/>
      <c r="APR70" s="37"/>
      <c r="APS70" s="37"/>
      <c r="APT70" s="37"/>
      <c r="APU70" s="37"/>
      <c r="APV70" s="37"/>
      <c r="APW70" s="37"/>
      <c r="APX70" s="37"/>
      <c r="APY70" s="37"/>
      <c r="APZ70" s="37"/>
      <c r="AQA70" s="37"/>
      <c r="AQB70" s="37"/>
      <c r="AQC70" s="37"/>
      <c r="AQD70" s="37"/>
      <c r="AQE70" s="37"/>
      <c r="AQF70" s="37"/>
      <c r="AQG70" s="37"/>
      <c r="AQH70" s="37"/>
      <c r="AQI70" s="37"/>
      <c r="AQJ70" s="37"/>
      <c r="AQK70" s="37"/>
      <c r="AQL70" s="37"/>
      <c r="AQM70" s="37"/>
      <c r="AQN70" s="37"/>
      <c r="AQO70" s="37"/>
      <c r="AQP70" s="37"/>
      <c r="AQQ70" s="37"/>
      <c r="AQR70" s="37"/>
      <c r="AQS70" s="37"/>
      <c r="AQT70" s="37"/>
      <c r="AQU70" s="37"/>
      <c r="AQV70" s="37"/>
      <c r="AQW70" s="37"/>
      <c r="AQX70" s="37"/>
      <c r="AQY70" s="37"/>
      <c r="AQZ70" s="37"/>
      <c r="ARA70" s="37"/>
      <c r="ARB70" s="37"/>
      <c r="ARC70" s="37"/>
      <c r="ARD70" s="37"/>
      <c r="ARE70" s="37"/>
      <c r="ARF70" s="37"/>
      <c r="ARG70" s="37"/>
      <c r="ARH70" s="37"/>
      <c r="ARI70" s="37"/>
      <c r="ARJ70" s="37"/>
      <c r="ARK70" s="37"/>
      <c r="ARL70" s="37"/>
      <c r="ARM70" s="37"/>
      <c r="ARN70" s="37"/>
      <c r="ARO70" s="37"/>
      <c r="ARP70" s="37"/>
      <c r="ARQ70" s="37"/>
      <c r="ARR70" s="37"/>
      <c r="ARS70" s="37"/>
      <c r="ART70" s="37"/>
      <c r="ARU70" s="37"/>
      <c r="ARV70" s="37"/>
      <c r="ARW70" s="37"/>
      <c r="ARX70" s="37"/>
      <c r="ARY70" s="37"/>
      <c r="ARZ70" s="37"/>
      <c r="ASA70" s="37"/>
      <c r="ASB70" s="37"/>
      <c r="ASC70" s="37"/>
      <c r="ASD70" s="37"/>
      <c r="ASE70" s="37"/>
      <c r="ASF70" s="37"/>
      <c r="ASG70" s="37"/>
      <c r="ASH70" s="37"/>
      <c r="ASI70" s="37"/>
      <c r="ASJ70" s="37"/>
      <c r="ASK70" s="37"/>
      <c r="ASL70" s="37"/>
      <c r="ASM70" s="37"/>
      <c r="ASN70" s="37"/>
      <c r="ASO70" s="37"/>
      <c r="ASP70" s="37"/>
      <c r="ASQ70" s="37"/>
      <c r="ASR70" s="37"/>
      <c r="ASS70" s="37"/>
      <c r="AST70" s="37"/>
      <c r="ASU70" s="37"/>
      <c r="ASV70" s="37"/>
      <c r="ASW70" s="37"/>
      <c r="ASX70" s="37"/>
      <c r="ASY70" s="37"/>
      <c r="ASZ70" s="37"/>
      <c r="ATA70" s="37"/>
      <c r="ATB70" s="37"/>
      <c r="ATC70" s="37"/>
      <c r="ATD70" s="37"/>
      <c r="ATE70" s="37"/>
      <c r="ATF70" s="37"/>
      <c r="ATG70" s="37"/>
      <c r="ATH70" s="37"/>
      <c r="ATI70" s="37"/>
      <c r="ATJ70" s="37"/>
      <c r="ATK70" s="37"/>
      <c r="ATL70" s="37"/>
      <c r="ATM70" s="37"/>
      <c r="ATN70" s="37"/>
      <c r="ATO70" s="37"/>
      <c r="ATP70" s="37"/>
      <c r="ATQ70" s="37"/>
      <c r="ATR70" s="37"/>
      <c r="ATS70" s="37"/>
      <c r="ATT70" s="37"/>
      <c r="ATU70" s="37"/>
      <c r="ATV70" s="37"/>
      <c r="ATW70" s="37"/>
      <c r="ATX70" s="37"/>
      <c r="ATY70" s="37"/>
      <c r="ATZ70" s="37"/>
      <c r="AUA70" s="37"/>
      <c r="AUB70" s="37"/>
      <c r="AUC70" s="37"/>
      <c r="AUD70" s="37"/>
      <c r="AUE70" s="37"/>
      <c r="AUF70" s="37"/>
      <c r="AUG70" s="37"/>
      <c r="AUH70" s="37"/>
      <c r="AUI70" s="37"/>
      <c r="AUJ70" s="37"/>
      <c r="AUK70" s="37"/>
      <c r="AUL70" s="37"/>
      <c r="AUM70" s="37"/>
      <c r="AUN70" s="37"/>
      <c r="AUO70" s="37"/>
      <c r="AUP70" s="37"/>
      <c r="AUQ70" s="37"/>
      <c r="AUR70" s="37"/>
      <c r="AUS70" s="37"/>
      <c r="AUT70" s="37"/>
      <c r="AUU70" s="37"/>
      <c r="AUV70" s="37"/>
      <c r="AUW70" s="37"/>
      <c r="AUX70" s="37"/>
      <c r="AUY70" s="37"/>
      <c r="AUZ70" s="37"/>
      <c r="AVA70" s="37"/>
      <c r="AVB70" s="37"/>
      <c r="AVC70" s="37"/>
      <c r="AVD70" s="37"/>
      <c r="AVE70" s="37"/>
      <c r="AVF70" s="37"/>
      <c r="AVG70" s="37"/>
      <c r="AVH70" s="37"/>
      <c r="AVI70" s="37"/>
      <c r="AVJ70" s="37"/>
      <c r="AVK70" s="37"/>
      <c r="AVL70" s="37"/>
      <c r="AVM70" s="37"/>
      <c r="AVN70" s="37"/>
      <c r="AVO70" s="37"/>
      <c r="AVP70" s="37"/>
      <c r="AVQ70" s="37"/>
      <c r="AVR70" s="37"/>
      <c r="AVS70" s="37"/>
      <c r="AVT70" s="37"/>
      <c r="AVU70" s="37"/>
      <c r="AVV70" s="37"/>
      <c r="AVW70" s="37"/>
      <c r="AVX70" s="37"/>
      <c r="AVY70" s="37"/>
      <c r="AVZ70" s="37"/>
      <c r="AWA70" s="37"/>
      <c r="AWB70" s="37"/>
      <c r="AWC70" s="37"/>
      <c r="AWD70" s="37"/>
      <c r="AWE70" s="37"/>
      <c r="AWF70" s="37"/>
      <c r="AWG70" s="37"/>
      <c r="AWH70" s="37"/>
      <c r="AWI70" s="37"/>
      <c r="AWJ70" s="37"/>
      <c r="AWK70" s="37"/>
      <c r="AWL70" s="37"/>
      <c r="AWM70" s="37"/>
      <c r="AWN70" s="37"/>
      <c r="AWO70" s="37"/>
      <c r="AWP70" s="37"/>
      <c r="AWQ70" s="37"/>
      <c r="AWR70" s="37"/>
      <c r="AWS70" s="37"/>
      <c r="AWT70" s="37"/>
      <c r="AWU70" s="37"/>
      <c r="AWV70" s="37"/>
      <c r="AWW70" s="37"/>
      <c r="AWX70" s="37"/>
      <c r="AWY70" s="37"/>
      <c r="AWZ70" s="37"/>
      <c r="AXA70" s="37"/>
      <c r="AXB70" s="37"/>
      <c r="AXC70" s="37"/>
      <c r="AXD70" s="37"/>
      <c r="AXE70" s="37"/>
      <c r="AXF70" s="37"/>
      <c r="AXG70" s="37"/>
      <c r="AXH70" s="37"/>
      <c r="AXI70" s="37"/>
      <c r="AXJ70" s="37"/>
      <c r="AXK70" s="37"/>
      <c r="AXL70" s="37"/>
      <c r="AXM70" s="37"/>
      <c r="AXN70" s="37"/>
    </row>
    <row r="71" spans="1:1314" s="15" customFormat="1" ht="13.8">
      <c r="A71" s="194"/>
      <c r="C71" s="42"/>
      <c r="D71" s="163"/>
      <c r="E71" s="159"/>
      <c r="F71" s="154"/>
      <c r="G71" s="154"/>
      <c r="H71" s="155">
        <f t="shared" si="45"/>
        <v>0</v>
      </c>
      <c r="I71" s="156"/>
      <c r="J71" s="155">
        <f t="shared" si="46"/>
        <v>0</v>
      </c>
      <c r="K71" s="161"/>
      <c r="L71" s="155">
        <f t="shared" si="47"/>
        <v>0</v>
      </c>
      <c r="M71" s="172"/>
      <c r="N71" s="162">
        <f t="shared" si="51"/>
        <v>0</v>
      </c>
      <c r="O71" s="158"/>
      <c r="P71" s="163"/>
      <c r="Q71" s="194"/>
      <c r="S71" s="37"/>
      <c r="T71" s="37"/>
      <c r="U71" s="37"/>
      <c r="V71" s="37"/>
      <c r="W71" s="37"/>
      <c r="X71" s="37"/>
      <c r="Y71" s="37"/>
      <c r="Z71" s="37"/>
      <c r="AA71" s="37"/>
      <c r="AB71" s="36">
        <f t="shared" si="42"/>
        <v>0</v>
      </c>
      <c r="AC71" s="35">
        <f t="shared" si="48"/>
        <v>0</v>
      </c>
      <c r="AD71" s="35">
        <f t="shared" si="49"/>
        <v>0</v>
      </c>
      <c r="AE71" s="35">
        <f t="shared" si="43"/>
        <v>0</v>
      </c>
      <c r="AF71" s="35">
        <f t="shared" si="50"/>
        <v>0</v>
      </c>
      <c r="AG71" s="35">
        <f>IF('Interactive Analysis Tool'!$C$27="X",0,'Session Reconciliation Summary'!H71*0.005)</f>
        <v>0</v>
      </c>
      <c r="AH71" s="35">
        <f t="shared" si="44"/>
        <v>0</v>
      </c>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c r="IX71" s="37"/>
      <c r="IY71" s="37"/>
      <c r="IZ71" s="37"/>
      <c r="JA71" s="37"/>
      <c r="JB71" s="37"/>
      <c r="JC71" s="37"/>
      <c r="JD71" s="37"/>
      <c r="JE71" s="37"/>
      <c r="JF71" s="37"/>
      <c r="JG71" s="37"/>
      <c r="JH71" s="37"/>
      <c r="JI71" s="37"/>
      <c r="JJ71" s="37"/>
      <c r="JK71" s="37"/>
      <c r="JL71" s="37"/>
      <c r="JM71" s="37"/>
      <c r="JN71" s="37"/>
      <c r="JO71" s="37"/>
      <c r="JP71" s="37"/>
      <c r="JQ71" s="37"/>
      <c r="JR71" s="37"/>
      <c r="JS71" s="37"/>
      <c r="JT71" s="37"/>
      <c r="JU71" s="37"/>
      <c r="JV71" s="37"/>
      <c r="JW71" s="37"/>
      <c r="JX71" s="37"/>
      <c r="JY71" s="37"/>
      <c r="JZ71" s="37"/>
      <c r="KA71" s="37"/>
      <c r="KB71" s="37"/>
      <c r="KC71" s="37"/>
      <c r="KD71" s="37"/>
      <c r="KE71" s="37"/>
      <c r="KF71" s="37"/>
      <c r="KG71" s="37"/>
      <c r="KH71" s="37"/>
      <c r="KI71" s="37"/>
      <c r="KJ71" s="37"/>
      <c r="KK71" s="37"/>
      <c r="KL71" s="37"/>
      <c r="KM71" s="37"/>
      <c r="KN71" s="37"/>
      <c r="KO71" s="37"/>
      <c r="KP71" s="37"/>
      <c r="KQ71" s="37"/>
      <c r="KR71" s="37"/>
      <c r="KS71" s="37"/>
      <c r="KT71" s="37"/>
      <c r="KU71" s="37"/>
      <c r="KV71" s="37"/>
      <c r="KW71" s="37"/>
      <c r="KX71" s="37"/>
      <c r="KY71" s="37"/>
      <c r="KZ71" s="37"/>
      <c r="LA71" s="37"/>
      <c r="LB71" s="37"/>
      <c r="LC71" s="37"/>
      <c r="LD71" s="37"/>
      <c r="LE71" s="37"/>
      <c r="LF71" s="37"/>
      <c r="LG71" s="37"/>
      <c r="LH71" s="37"/>
      <c r="LI71" s="37"/>
      <c r="LJ71" s="37"/>
      <c r="LK71" s="37"/>
      <c r="LL71" s="37"/>
      <c r="LM71" s="37"/>
      <c r="LN71" s="37"/>
      <c r="LO71" s="37"/>
      <c r="LP71" s="37"/>
      <c r="LQ71" s="37"/>
      <c r="LR71" s="37"/>
      <c r="LS71" s="37"/>
      <c r="LT71" s="37"/>
      <c r="LU71" s="37"/>
      <c r="LV71" s="37"/>
      <c r="LW71" s="37"/>
      <c r="LX71" s="37"/>
      <c r="LY71" s="37"/>
      <c r="LZ71" s="37"/>
      <c r="MA71" s="37"/>
      <c r="MB71" s="37"/>
      <c r="MC71" s="37"/>
      <c r="MD71" s="37"/>
      <c r="ME71" s="37"/>
      <c r="MF71" s="37"/>
      <c r="MG71" s="37"/>
      <c r="MH71" s="37"/>
      <c r="MI71" s="37"/>
      <c r="MJ71" s="37"/>
      <c r="MK71" s="37"/>
      <c r="ML71" s="37"/>
      <c r="MM71" s="37"/>
      <c r="MN71" s="37"/>
      <c r="MO71" s="37"/>
      <c r="MP71" s="37"/>
      <c r="MQ71" s="37"/>
      <c r="MR71" s="37"/>
      <c r="MS71" s="37"/>
      <c r="MT71" s="37"/>
      <c r="MU71" s="37"/>
      <c r="MV71" s="37"/>
      <c r="MW71" s="37"/>
      <c r="MX71" s="37"/>
      <c r="MY71" s="37"/>
      <c r="MZ71" s="37"/>
      <c r="NA71" s="37"/>
      <c r="NB71" s="37"/>
      <c r="NC71" s="37"/>
      <c r="ND71" s="37"/>
      <c r="NE71" s="37"/>
      <c r="NF71" s="37"/>
      <c r="NG71" s="37"/>
      <c r="NH71" s="37"/>
      <c r="NI71" s="37"/>
      <c r="NJ71" s="37"/>
      <c r="NK71" s="37"/>
      <c r="NL71" s="37"/>
      <c r="NM71" s="37"/>
      <c r="NN71" s="37"/>
      <c r="NO71" s="37"/>
      <c r="NP71" s="37"/>
      <c r="NQ71" s="37"/>
      <c r="NR71" s="37"/>
      <c r="NS71" s="37"/>
      <c r="NT71" s="37"/>
      <c r="NU71" s="37"/>
      <c r="NV71" s="37"/>
      <c r="NW71" s="37"/>
      <c r="NX71" s="37"/>
      <c r="NY71" s="37"/>
      <c r="NZ71" s="37"/>
      <c r="OA71" s="37"/>
      <c r="OB71" s="37"/>
      <c r="OC71" s="37"/>
      <c r="OD71" s="37"/>
      <c r="OE71" s="37"/>
      <c r="OF71" s="37"/>
      <c r="OG71" s="37"/>
      <c r="OH71" s="37"/>
      <c r="OI71" s="37"/>
      <c r="OJ71" s="37"/>
      <c r="OK71" s="37"/>
      <c r="OL71" s="37"/>
      <c r="OM71" s="37"/>
      <c r="ON71" s="37"/>
      <c r="OO71" s="37"/>
      <c r="OP71" s="37"/>
      <c r="OQ71" s="37"/>
      <c r="OR71" s="37"/>
      <c r="OS71" s="37"/>
      <c r="OT71" s="37"/>
      <c r="OU71" s="37"/>
      <c r="OV71" s="37"/>
      <c r="OW71" s="37"/>
      <c r="OX71" s="37"/>
      <c r="OY71" s="37"/>
      <c r="OZ71" s="37"/>
      <c r="PA71" s="37"/>
      <c r="PB71" s="37"/>
      <c r="PC71" s="37"/>
      <c r="PD71" s="37"/>
      <c r="PE71" s="37"/>
      <c r="PF71" s="37"/>
      <c r="PG71" s="37"/>
      <c r="PH71" s="37"/>
      <c r="PI71" s="37"/>
      <c r="PJ71" s="37"/>
      <c r="PK71" s="37"/>
      <c r="PL71" s="37"/>
      <c r="PM71" s="37"/>
      <c r="PN71" s="37"/>
      <c r="PO71" s="37"/>
      <c r="PP71" s="37"/>
      <c r="PQ71" s="37"/>
      <c r="PR71" s="37"/>
      <c r="PS71" s="37"/>
      <c r="PT71" s="37"/>
      <c r="PU71" s="37"/>
      <c r="PV71" s="37"/>
      <c r="PW71" s="37"/>
      <c r="PX71" s="37"/>
      <c r="PY71" s="37"/>
      <c r="PZ71" s="37"/>
      <c r="QA71" s="37"/>
      <c r="QB71" s="37"/>
      <c r="QC71" s="37"/>
      <c r="QD71" s="37"/>
      <c r="QE71" s="37"/>
      <c r="QF71" s="37"/>
      <c r="QG71" s="37"/>
      <c r="QH71" s="37"/>
      <c r="QI71" s="37"/>
      <c r="QJ71" s="37"/>
      <c r="QK71" s="37"/>
      <c r="QL71" s="37"/>
      <c r="QM71" s="37"/>
      <c r="QN71" s="37"/>
      <c r="QO71" s="37"/>
      <c r="QP71" s="37"/>
      <c r="QQ71" s="37"/>
      <c r="QR71" s="37"/>
      <c r="QS71" s="37"/>
      <c r="QT71" s="37"/>
      <c r="QU71" s="37"/>
      <c r="QV71" s="37"/>
      <c r="QW71" s="37"/>
      <c r="QX71" s="37"/>
      <c r="QY71" s="37"/>
      <c r="QZ71" s="37"/>
      <c r="RA71" s="37"/>
      <c r="RB71" s="37"/>
      <c r="RC71" s="37"/>
      <c r="RD71" s="37"/>
      <c r="RE71" s="37"/>
      <c r="RF71" s="37"/>
      <c r="RG71" s="37"/>
      <c r="RH71" s="37"/>
      <c r="RI71" s="37"/>
      <c r="RJ71" s="37"/>
      <c r="RK71" s="37"/>
      <c r="RL71" s="37"/>
      <c r="RM71" s="37"/>
      <c r="RN71" s="37"/>
      <c r="RO71" s="37"/>
      <c r="RP71" s="37"/>
      <c r="RQ71" s="37"/>
      <c r="RR71" s="37"/>
      <c r="RS71" s="37"/>
      <c r="RT71" s="37"/>
      <c r="RU71" s="37"/>
      <c r="RV71" s="37"/>
      <c r="RW71" s="37"/>
      <c r="RX71" s="37"/>
      <c r="RY71" s="37"/>
      <c r="RZ71" s="37"/>
      <c r="SA71" s="37"/>
      <c r="SB71" s="37"/>
      <c r="SC71" s="37"/>
      <c r="SD71" s="37"/>
      <c r="SE71" s="37"/>
      <c r="SF71" s="37"/>
      <c r="SG71" s="37"/>
      <c r="SH71" s="37"/>
      <c r="SI71" s="37"/>
      <c r="SJ71" s="37"/>
      <c r="SK71" s="37"/>
      <c r="SL71" s="37"/>
      <c r="SM71" s="37"/>
      <c r="SN71" s="37"/>
      <c r="SO71" s="37"/>
      <c r="SP71" s="37"/>
      <c r="SQ71" s="37"/>
      <c r="SR71" s="37"/>
      <c r="SS71" s="37"/>
      <c r="ST71" s="37"/>
      <c r="SU71" s="37"/>
      <c r="SV71" s="37"/>
      <c r="SW71" s="37"/>
      <c r="SX71" s="37"/>
      <c r="SY71" s="37"/>
      <c r="SZ71" s="37"/>
      <c r="TA71" s="37"/>
      <c r="TB71" s="37"/>
      <c r="TC71" s="37"/>
      <c r="TD71" s="37"/>
      <c r="TE71" s="37"/>
      <c r="TF71" s="37"/>
      <c r="TG71" s="37"/>
      <c r="TH71" s="37"/>
      <c r="TI71" s="37"/>
      <c r="TJ71" s="37"/>
      <c r="TK71" s="37"/>
      <c r="TL71" s="37"/>
      <c r="TM71" s="37"/>
      <c r="TN71" s="37"/>
      <c r="TO71" s="37"/>
      <c r="TP71" s="37"/>
      <c r="TQ71" s="37"/>
      <c r="TR71" s="37"/>
      <c r="TS71" s="37"/>
      <c r="TT71" s="37"/>
      <c r="TU71" s="37"/>
      <c r="TV71" s="37"/>
      <c r="TW71" s="37"/>
      <c r="TX71" s="37"/>
      <c r="TY71" s="37"/>
      <c r="TZ71" s="37"/>
      <c r="UA71" s="37"/>
      <c r="UB71" s="37"/>
      <c r="UC71" s="37"/>
      <c r="UD71" s="37"/>
      <c r="UE71" s="37"/>
      <c r="UF71" s="37"/>
      <c r="UG71" s="37"/>
      <c r="UH71" s="37"/>
      <c r="UI71" s="37"/>
      <c r="UJ71" s="37"/>
      <c r="UK71" s="37"/>
      <c r="UL71" s="37"/>
      <c r="UM71" s="37"/>
      <c r="UN71" s="37"/>
      <c r="UO71" s="37"/>
      <c r="UP71" s="37"/>
      <c r="UQ71" s="37"/>
      <c r="UR71" s="37"/>
      <c r="US71" s="37"/>
      <c r="UT71" s="37"/>
      <c r="UU71" s="37"/>
      <c r="UV71" s="37"/>
      <c r="UW71" s="37"/>
      <c r="UX71" s="37"/>
      <c r="UY71" s="37"/>
      <c r="UZ71" s="37"/>
      <c r="VA71" s="37"/>
      <c r="VB71" s="37"/>
      <c r="VC71" s="37"/>
      <c r="VD71" s="37"/>
      <c r="VE71" s="37"/>
      <c r="VF71" s="37"/>
      <c r="VG71" s="37"/>
      <c r="VH71" s="37"/>
      <c r="VI71" s="37"/>
      <c r="VJ71" s="37"/>
      <c r="VK71" s="37"/>
      <c r="VL71" s="37"/>
      <c r="VM71" s="37"/>
      <c r="VN71" s="37"/>
      <c r="VO71" s="37"/>
      <c r="VP71" s="37"/>
      <c r="VQ71" s="37"/>
      <c r="VR71" s="37"/>
      <c r="VS71" s="37"/>
      <c r="VT71" s="37"/>
      <c r="VU71" s="37"/>
      <c r="VV71" s="37"/>
      <c r="VW71" s="37"/>
      <c r="VX71" s="37"/>
      <c r="VY71" s="37"/>
      <c r="VZ71" s="37"/>
      <c r="WA71" s="37"/>
      <c r="WB71" s="37"/>
      <c r="WC71" s="37"/>
      <c r="WD71" s="37"/>
      <c r="WE71" s="37"/>
      <c r="WF71" s="37"/>
      <c r="WG71" s="37"/>
      <c r="WH71" s="37"/>
      <c r="WI71" s="37"/>
      <c r="WJ71" s="37"/>
      <c r="WK71" s="37"/>
      <c r="WL71" s="37"/>
      <c r="WM71" s="37"/>
      <c r="WN71" s="37"/>
      <c r="WO71" s="37"/>
      <c r="WP71" s="37"/>
      <c r="WQ71" s="37"/>
      <c r="WR71" s="37"/>
      <c r="WS71" s="37"/>
      <c r="WT71" s="37"/>
      <c r="WU71" s="37"/>
      <c r="WV71" s="37"/>
      <c r="WW71" s="37"/>
      <c r="WX71" s="37"/>
      <c r="WY71" s="37"/>
      <c r="WZ71" s="37"/>
      <c r="XA71" s="37"/>
      <c r="XB71" s="37"/>
      <c r="XC71" s="37"/>
      <c r="XD71" s="37"/>
      <c r="XE71" s="37"/>
      <c r="XF71" s="37"/>
      <c r="XG71" s="37"/>
      <c r="XH71" s="37"/>
      <c r="XI71" s="37"/>
      <c r="XJ71" s="37"/>
      <c r="XK71" s="37"/>
      <c r="XL71" s="37"/>
      <c r="XM71" s="37"/>
      <c r="XN71" s="37"/>
      <c r="XO71" s="37"/>
      <c r="XP71" s="37"/>
      <c r="XQ71" s="37"/>
      <c r="XR71" s="37"/>
      <c r="XS71" s="37"/>
      <c r="XT71" s="37"/>
      <c r="XU71" s="37"/>
      <c r="XV71" s="37"/>
      <c r="XW71" s="37"/>
      <c r="XX71" s="37"/>
      <c r="XY71" s="37"/>
      <c r="XZ71" s="37"/>
      <c r="YA71" s="37"/>
      <c r="YB71" s="37"/>
      <c r="YC71" s="37"/>
      <c r="YD71" s="37"/>
      <c r="YE71" s="37"/>
      <c r="YF71" s="37"/>
      <c r="YG71" s="37"/>
      <c r="YH71" s="37"/>
      <c r="YI71" s="37"/>
      <c r="YJ71" s="37"/>
      <c r="YK71" s="37"/>
      <c r="YL71" s="37"/>
      <c r="YM71" s="37"/>
      <c r="YN71" s="37"/>
      <c r="YO71" s="37"/>
      <c r="YP71" s="37"/>
      <c r="YQ71" s="37"/>
      <c r="YR71" s="37"/>
      <c r="YS71" s="37"/>
      <c r="YT71" s="37"/>
      <c r="YU71" s="37"/>
      <c r="YV71" s="37"/>
      <c r="YW71" s="37"/>
      <c r="YX71" s="37"/>
      <c r="YY71" s="37"/>
      <c r="YZ71" s="37"/>
      <c r="ZA71" s="37"/>
      <c r="ZB71" s="37"/>
      <c r="ZC71" s="37"/>
      <c r="ZD71" s="37"/>
      <c r="ZE71" s="37"/>
      <c r="ZF71" s="37"/>
      <c r="ZG71" s="37"/>
      <c r="ZH71" s="37"/>
      <c r="ZI71" s="37"/>
      <c r="ZJ71" s="37"/>
      <c r="ZK71" s="37"/>
      <c r="ZL71" s="37"/>
      <c r="ZM71" s="37"/>
      <c r="ZN71" s="37"/>
      <c r="ZO71" s="37"/>
      <c r="ZP71" s="37"/>
      <c r="ZQ71" s="37"/>
      <c r="ZR71" s="37"/>
      <c r="ZS71" s="37"/>
      <c r="ZT71" s="37"/>
      <c r="ZU71" s="37"/>
      <c r="ZV71" s="37"/>
      <c r="ZW71" s="37"/>
      <c r="ZX71" s="37"/>
      <c r="ZY71" s="37"/>
      <c r="ZZ71" s="37"/>
      <c r="AAA71" s="37"/>
      <c r="AAB71" s="37"/>
      <c r="AAC71" s="37"/>
      <c r="AAD71" s="37"/>
      <c r="AAE71" s="37"/>
      <c r="AAF71" s="37"/>
      <c r="AAG71" s="37"/>
      <c r="AAH71" s="37"/>
      <c r="AAI71" s="37"/>
      <c r="AAJ71" s="37"/>
      <c r="AAK71" s="37"/>
      <c r="AAL71" s="37"/>
      <c r="AAM71" s="37"/>
      <c r="AAN71" s="37"/>
      <c r="AAO71" s="37"/>
      <c r="AAP71" s="37"/>
      <c r="AAQ71" s="37"/>
      <c r="AAR71" s="37"/>
      <c r="AAS71" s="37"/>
      <c r="AAT71" s="37"/>
      <c r="AAU71" s="37"/>
      <c r="AAV71" s="37"/>
      <c r="AAW71" s="37"/>
      <c r="AAX71" s="37"/>
      <c r="AAY71" s="37"/>
      <c r="AAZ71" s="37"/>
      <c r="ABA71" s="37"/>
      <c r="ABB71" s="37"/>
      <c r="ABC71" s="37"/>
      <c r="ABD71" s="37"/>
      <c r="ABE71" s="37"/>
      <c r="ABF71" s="37"/>
      <c r="ABG71" s="37"/>
      <c r="ABH71" s="37"/>
      <c r="ABI71" s="37"/>
      <c r="ABJ71" s="37"/>
      <c r="ABK71" s="37"/>
      <c r="ABL71" s="37"/>
      <c r="ABM71" s="37"/>
      <c r="ABN71" s="37"/>
      <c r="ABO71" s="37"/>
      <c r="ABP71" s="37"/>
      <c r="ABQ71" s="37"/>
      <c r="ABR71" s="37"/>
      <c r="ABS71" s="37"/>
      <c r="ABT71" s="37"/>
      <c r="ABU71" s="37"/>
      <c r="ABV71" s="37"/>
      <c r="ABW71" s="37"/>
      <c r="ABX71" s="37"/>
      <c r="ABY71" s="37"/>
      <c r="ABZ71" s="37"/>
      <c r="ACA71" s="37"/>
      <c r="ACB71" s="37"/>
      <c r="ACC71" s="37"/>
      <c r="ACD71" s="37"/>
      <c r="ACE71" s="37"/>
      <c r="ACF71" s="37"/>
      <c r="ACG71" s="37"/>
      <c r="ACH71" s="37"/>
      <c r="ACI71" s="37"/>
      <c r="ACJ71" s="37"/>
      <c r="ACK71" s="37"/>
      <c r="ACL71" s="37"/>
      <c r="ACM71" s="37"/>
      <c r="ACN71" s="37"/>
      <c r="ACO71" s="37"/>
      <c r="ACP71" s="37"/>
      <c r="ACQ71" s="37"/>
      <c r="ACR71" s="37"/>
      <c r="ACS71" s="37"/>
      <c r="ACT71" s="37"/>
      <c r="ACU71" s="37"/>
      <c r="ACV71" s="37"/>
      <c r="ACW71" s="37"/>
      <c r="ACX71" s="37"/>
      <c r="ACY71" s="37"/>
      <c r="ACZ71" s="37"/>
      <c r="ADA71" s="37"/>
      <c r="ADB71" s="37"/>
      <c r="ADC71" s="37"/>
      <c r="ADD71" s="37"/>
      <c r="ADE71" s="37"/>
      <c r="ADF71" s="37"/>
      <c r="ADG71" s="37"/>
      <c r="ADH71" s="37"/>
      <c r="ADI71" s="37"/>
      <c r="ADJ71" s="37"/>
      <c r="ADK71" s="37"/>
      <c r="ADL71" s="37"/>
      <c r="ADM71" s="37"/>
      <c r="ADN71" s="37"/>
      <c r="ADO71" s="37"/>
      <c r="ADP71" s="37"/>
      <c r="ADQ71" s="37"/>
      <c r="ADR71" s="37"/>
      <c r="ADS71" s="37"/>
      <c r="ADT71" s="37"/>
      <c r="ADU71" s="37"/>
      <c r="ADV71" s="37"/>
      <c r="ADW71" s="37"/>
      <c r="ADX71" s="37"/>
      <c r="ADY71" s="37"/>
      <c r="ADZ71" s="37"/>
      <c r="AEA71" s="37"/>
      <c r="AEB71" s="37"/>
      <c r="AEC71" s="37"/>
      <c r="AED71" s="37"/>
      <c r="AEE71" s="37"/>
      <c r="AEF71" s="37"/>
      <c r="AEG71" s="37"/>
      <c r="AEH71" s="37"/>
      <c r="AEI71" s="37"/>
      <c r="AEJ71" s="37"/>
      <c r="AEK71" s="37"/>
      <c r="AEL71" s="37"/>
      <c r="AEM71" s="37"/>
      <c r="AEN71" s="37"/>
      <c r="AEO71" s="37"/>
      <c r="AEP71" s="37"/>
      <c r="AEQ71" s="37"/>
      <c r="AER71" s="37"/>
      <c r="AES71" s="37"/>
      <c r="AET71" s="37"/>
      <c r="AEU71" s="37"/>
      <c r="AEV71" s="37"/>
      <c r="AEW71" s="37"/>
      <c r="AEX71" s="37"/>
      <c r="AEY71" s="37"/>
      <c r="AEZ71" s="37"/>
      <c r="AFA71" s="37"/>
      <c r="AFB71" s="37"/>
      <c r="AFC71" s="37"/>
      <c r="AFD71" s="37"/>
      <c r="AFE71" s="37"/>
      <c r="AFF71" s="37"/>
      <c r="AFG71" s="37"/>
      <c r="AFH71" s="37"/>
      <c r="AFI71" s="37"/>
      <c r="AFJ71" s="37"/>
      <c r="AFK71" s="37"/>
      <c r="AFL71" s="37"/>
      <c r="AFM71" s="37"/>
      <c r="AFN71" s="37"/>
      <c r="AFO71" s="37"/>
      <c r="AFP71" s="37"/>
      <c r="AFQ71" s="37"/>
      <c r="AFR71" s="37"/>
      <c r="AFS71" s="37"/>
      <c r="AFT71" s="37"/>
      <c r="AFU71" s="37"/>
      <c r="AFV71" s="37"/>
      <c r="AFW71" s="37"/>
      <c r="AFX71" s="37"/>
      <c r="AFY71" s="37"/>
      <c r="AFZ71" s="37"/>
      <c r="AGA71" s="37"/>
      <c r="AGB71" s="37"/>
      <c r="AGC71" s="37"/>
      <c r="AGD71" s="37"/>
      <c r="AGE71" s="37"/>
      <c r="AGF71" s="37"/>
      <c r="AGG71" s="37"/>
      <c r="AGH71" s="37"/>
      <c r="AGI71" s="37"/>
      <c r="AGJ71" s="37"/>
      <c r="AGK71" s="37"/>
      <c r="AGL71" s="37"/>
      <c r="AGM71" s="37"/>
      <c r="AGN71" s="37"/>
      <c r="AGO71" s="37"/>
      <c r="AGP71" s="37"/>
      <c r="AGQ71" s="37"/>
      <c r="AGR71" s="37"/>
      <c r="AGS71" s="37"/>
      <c r="AGT71" s="37"/>
      <c r="AGU71" s="37"/>
      <c r="AGV71" s="37"/>
      <c r="AGW71" s="37"/>
      <c r="AGX71" s="37"/>
      <c r="AGY71" s="37"/>
      <c r="AGZ71" s="37"/>
      <c r="AHA71" s="37"/>
      <c r="AHB71" s="37"/>
      <c r="AHC71" s="37"/>
      <c r="AHD71" s="37"/>
      <c r="AHE71" s="37"/>
      <c r="AHF71" s="37"/>
      <c r="AHG71" s="37"/>
      <c r="AHH71" s="37"/>
      <c r="AHI71" s="37"/>
      <c r="AHJ71" s="37"/>
      <c r="AHK71" s="37"/>
      <c r="AHL71" s="37"/>
      <c r="AHM71" s="37"/>
      <c r="AHN71" s="37"/>
      <c r="AHO71" s="37"/>
      <c r="AHP71" s="37"/>
      <c r="AHQ71" s="37"/>
      <c r="AHR71" s="37"/>
      <c r="AHS71" s="37"/>
      <c r="AHT71" s="37"/>
      <c r="AHU71" s="37"/>
      <c r="AHV71" s="37"/>
      <c r="AHW71" s="37"/>
      <c r="AHX71" s="37"/>
      <c r="AHY71" s="37"/>
      <c r="AHZ71" s="37"/>
      <c r="AIA71" s="37"/>
      <c r="AIB71" s="37"/>
      <c r="AIC71" s="37"/>
      <c r="AID71" s="37"/>
      <c r="AIE71" s="37"/>
      <c r="AIF71" s="37"/>
      <c r="AIG71" s="37"/>
      <c r="AIH71" s="37"/>
      <c r="AII71" s="37"/>
      <c r="AIJ71" s="37"/>
      <c r="AIK71" s="37"/>
      <c r="AIL71" s="37"/>
      <c r="AIM71" s="37"/>
      <c r="AIN71" s="37"/>
      <c r="AIO71" s="37"/>
      <c r="AIP71" s="37"/>
      <c r="AIQ71" s="37"/>
      <c r="AIR71" s="37"/>
      <c r="AIS71" s="37"/>
      <c r="AIT71" s="37"/>
      <c r="AIU71" s="37"/>
      <c r="AIV71" s="37"/>
      <c r="AIW71" s="37"/>
      <c r="AIX71" s="37"/>
      <c r="AIY71" s="37"/>
      <c r="AIZ71" s="37"/>
      <c r="AJA71" s="37"/>
      <c r="AJB71" s="37"/>
      <c r="AJC71" s="37"/>
      <c r="AJD71" s="37"/>
      <c r="AJE71" s="37"/>
      <c r="AJF71" s="37"/>
      <c r="AJG71" s="37"/>
      <c r="AJH71" s="37"/>
      <c r="AJI71" s="37"/>
      <c r="AJJ71" s="37"/>
      <c r="AJK71" s="37"/>
      <c r="AJL71" s="37"/>
      <c r="AJM71" s="37"/>
      <c r="AJN71" s="37"/>
      <c r="AJO71" s="37"/>
      <c r="AJP71" s="37"/>
      <c r="AJQ71" s="37"/>
      <c r="AJR71" s="37"/>
      <c r="AJS71" s="37"/>
      <c r="AJT71" s="37"/>
      <c r="AJU71" s="37"/>
      <c r="AJV71" s="37"/>
      <c r="AJW71" s="37"/>
      <c r="AJX71" s="37"/>
      <c r="AJY71" s="37"/>
      <c r="AJZ71" s="37"/>
      <c r="AKA71" s="37"/>
      <c r="AKB71" s="37"/>
      <c r="AKC71" s="37"/>
      <c r="AKD71" s="37"/>
      <c r="AKE71" s="37"/>
      <c r="AKF71" s="37"/>
      <c r="AKG71" s="37"/>
      <c r="AKH71" s="37"/>
      <c r="AKI71" s="37"/>
      <c r="AKJ71" s="37"/>
      <c r="AKK71" s="37"/>
      <c r="AKL71" s="37"/>
      <c r="AKM71" s="37"/>
      <c r="AKN71" s="37"/>
      <c r="AKO71" s="37"/>
      <c r="AKP71" s="37"/>
      <c r="AKQ71" s="37"/>
      <c r="AKR71" s="37"/>
      <c r="AKS71" s="37"/>
      <c r="AKT71" s="37"/>
      <c r="AKU71" s="37"/>
      <c r="AKV71" s="37"/>
      <c r="AKW71" s="37"/>
      <c r="AKX71" s="37"/>
      <c r="AKY71" s="37"/>
      <c r="AKZ71" s="37"/>
      <c r="ALA71" s="37"/>
      <c r="ALB71" s="37"/>
      <c r="ALC71" s="37"/>
      <c r="ALD71" s="37"/>
      <c r="ALE71" s="37"/>
      <c r="ALF71" s="37"/>
      <c r="ALG71" s="37"/>
      <c r="ALH71" s="37"/>
      <c r="ALI71" s="37"/>
      <c r="ALJ71" s="37"/>
      <c r="ALK71" s="37"/>
      <c r="ALL71" s="37"/>
      <c r="ALM71" s="37"/>
      <c r="ALN71" s="37"/>
      <c r="ALO71" s="37"/>
      <c r="ALP71" s="37"/>
      <c r="ALQ71" s="37"/>
      <c r="ALR71" s="37"/>
      <c r="ALS71" s="37"/>
      <c r="ALT71" s="37"/>
      <c r="ALU71" s="37"/>
      <c r="ALV71" s="37"/>
      <c r="ALW71" s="37"/>
      <c r="ALX71" s="37"/>
      <c r="ALY71" s="37"/>
      <c r="ALZ71" s="37"/>
      <c r="AMA71" s="37"/>
      <c r="AMB71" s="37"/>
      <c r="AMC71" s="37"/>
      <c r="AMD71" s="37"/>
      <c r="AME71" s="37"/>
      <c r="AMF71" s="37"/>
      <c r="AMG71" s="37"/>
      <c r="AMH71" s="37"/>
      <c r="AMI71" s="37"/>
      <c r="AMJ71" s="37"/>
      <c r="AMK71" s="37"/>
      <c r="AML71" s="37"/>
      <c r="AMM71" s="37"/>
      <c r="AMN71" s="37"/>
      <c r="AMO71" s="37"/>
      <c r="AMP71" s="37"/>
      <c r="AMQ71" s="37"/>
      <c r="AMR71" s="37"/>
      <c r="AMS71" s="37"/>
      <c r="AMT71" s="37"/>
      <c r="AMU71" s="37"/>
      <c r="AMV71" s="37"/>
      <c r="AMW71" s="37"/>
      <c r="AMX71" s="37"/>
      <c r="AMY71" s="37"/>
      <c r="AMZ71" s="37"/>
      <c r="ANA71" s="37"/>
      <c r="ANB71" s="37"/>
      <c r="ANC71" s="37"/>
      <c r="AND71" s="37"/>
      <c r="ANE71" s="37"/>
      <c r="ANF71" s="37"/>
      <c r="ANG71" s="37"/>
      <c r="ANH71" s="37"/>
      <c r="ANI71" s="37"/>
      <c r="ANJ71" s="37"/>
      <c r="ANK71" s="37"/>
      <c r="ANL71" s="37"/>
      <c r="ANM71" s="37"/>
      <c r="ANN71" s="37"/>
      <c r="ANO71" s="37"/>
      <c r="ANP71" s="37"/>
      <c r="ANQ71" s="37"/>
      <c r="ANR71" s="37"/>
      <c r="ANS71" s="37"/>
      <c r="ANT71" s="37"/>
      <c r="ANU71" s="37"/>
      <c r="ANV71" s="37"/>
      <c r="ANW71" s="37"/>
      <c r="ANX71" s="37"/>
      <c r="ANY71" s="37"/>
      <c r="ANZ71" s="37"/>
      <c r="AOA71" s="37"/>
      <c r="AOB71" s="37"/>
      <c r="AOC71" s="37"/>
      <c r="AOD71" s="37"/>
      <c r="AOE71" s="37"/>
      <c r="AOF71" s="37"/>
      <c r="AOG71" s="37"/>
      <c r="AOH71" s="37"/>
      <c r="AOI71" s="37"/>
      <c r="AOJ71" s="37"/>
      <c r="AOK71" s="37"/>
      <c r="AOL71" s="37"/>
      <c r="AOM71" s="37"/>
      <c r="AON71" s="37"/>
      <c r="AOO71" s="37"/>
      <c r="AOP71" s="37"/>
      <c r="AOQ71" s="37"/>
      <c r="AOR71" s="37"/>
      <c r="AOS71" s="37"/>
      <c r="AOT71" s="37"/>
      <c r="AOU71" s="37"/>
      <c r="AOV71" s="37"/>
      <c r="AOW71" s="37"/>
      <c r="AOX71" s="37"/>
      <c r="AOY71" s="37"/>
      <c r="AOZ71" s="37"/>
      <c r="APA71" s="37"/>
      <c r="APB71" s="37"/>
      <c r="APC71" s="37"/>
      <c r="APD71" s="37"/>
      <c r="APE71" s="37"/>
      <c r="APF71" s="37"/>
      <c r="APG71" s="37"/>
      <c r="APH71" s="37"/>
      <c r="API71" s="37"/>
      <c r="APJ71" s="37"/>
      <c r="APK71" s="37"/>
      <c r="APL71" s="37"/>
      <c r="APM71" s="37"/>
      <c r="APN71" s="37"/>
      <c r="APO71" s="37"/>
      <c r="APP71" s="37"/>
      <c r="APQ71" s="37"/>
      <c r="APR71" s="37"/>
      <c r="APS71" s="37"/>
      <c r="APT71" s="37"/>
      <c r="APU71" s="37"/>
      <c r="APV71" s="37"/>
      <c r="APW71" s="37"/>
      <c r="APX71" s="37"/>
      <c r="APY71" s="37"/>
      <c r="APZ71" s="37"/>
      <c r="AQA71" s="37"/>
      <c r="AQB71" s="37"/>
      <c r="AQC71" s="37"/>
      <c r="AQD71" s="37"/>
      <c r="AQE71" s="37"/>
      <c r="AQF71" s="37"/>
      <c r="AQG71" s="37"/>
      <c r="AQH71" s="37"/>
      <c r="AQI71" s="37"/>
      <c r="AQJ71" s="37"/>
      <c r="AQK71" s="37"/>
      <c r="AQL71" s="37"/>
      <c r="AQM71" s="37"/>
      <c r="AQN71" s="37"/>
      <c r="AQO71" s="37"/>
      <c r="AQP71" s="37"/>
      <c r="AQQ71" s="37"/>
      <c r="AQR71" s="37"/>
      <c r="AQS71" s="37"/>
      <c r="AQT71" s="37"/>
      <c r="AQU71" s="37"/>
      <c r="AQV71" s="37"/>
      <c r="AQW71" s="37"/>
      <c r="AQX71" s="37"/>
      <c r="AQY71" s="37"/>
      <c r="AQZ71" s="37"/>
      <c r="ARA71" s="37"/>
      <c r="ARB71" s="37"/>
      <c r="ARC71" s="37"/>
      <c r="ARD71" s="37"/>
      <c r="ARE71" s="37"/>
      <c r="ARF71" s="37"/>
      <c r="ARG71" s="37"/>
      <c r="ARH71" s="37"/>
      <c r="ARI71" s="37"/>
      <c r="ARJ71" s="37"/>
      <c r="ARK71" s="37"/>
      <c r="ARL71" s="37"/>
      <c r="ARM71" s="37"/>
      <c r="ARN71" s="37"/>
      <c r="ARO71" s="37"/>
      <c r="ARP71" s="37"/>
      <c r="ARQ71" s="37"/>
      <c r="ARR71" s="37"/>
      <c r="ARS71" s="37"/>
      <c r="ART71" s="37"/>
      <c r="ARU71" s="37"/>
      <c r="ARV71" s="37"/>
      <c r="ARW71" s="37"/>
      <c r="ARX71" s="37"/>
      <c r="ARY71" s="37"/>
      <c r="ARZ71" s="37"/>
      <c r="ASA71" s="37"/>
      <c r="ASB71" s="37"/>
      <c r="ASC71" s="37"/>
      <c r="ASD71" s="37"/>
      <c r="ASE71" s="37"/>
      <c r="ASF71" s="37"/>
      <c r="ASG71" s="37"/>
      <c r="ASH71" s="37"/>
      <c r="ASI71" s="37"/>
      <c r="ASJ71" s="37"/>
      <c r="ASK71" s="37"/>
      <c r="ASL71" s="37"/>
      <c r="ASM71" s="37"/>
      <c r="ASN71" s="37"/>
      <c r="ASO71" s="37"/>
      <c r="ASP71" s="37"/>
      <c r="ASQ71" s="37"/>
      <c r="ASR71" s="37"/>
      <c r="ASS71" s="37"/>
      <c r="AST71" s="37"/>
      <c r="ASU71" s="37"/>
      <c r="ASV71" s="37"/>
      <c r="ASW71" s="37"/>
      <c r="ASX71" s="37"/>
      <c r="ASY71" s="37"/>
      <c r="ASZ71" s="37"/>
      <c r="ATA71" s="37"/>
      <c r="ATB71" s="37"/>
      <c r="ATC71" s="37"/>
      <c r="ATD71" s="37"/>
      <c r="ATE71" s="37"/>
      <c r="ATF71" s="37"/>
      <c r="ATG71" s="37"/>
      <c r="ATH71" s="37"/>
      <c r="ATI71" s="37"/>
      <c r="ATJ71" s="37"/>
      <c r="ATK71" s="37"/>
      <c r="ATL71" s="37"/>
      <c r="ATM71" s="37"/>
      <c r="ATN71" s="37"/>
      <c r="ATO71" s="37"/>
      <c r="ATP71" s="37"/>
      <c r="ATQ71" s="37"/>
      <c r="ATR71" s="37"/>
      <c r="ATS71" s="37"/>
      <c r="ATT71" s="37"/>
      <c r="ATU71" s="37"/>
      <c r="ATV71" s="37"/>
      <c r="ATW71" s="37"/>
      <c r="ATX71" s="37"/>
      <c r="ATY71" s="37"/>
      <c r="ATZ71" s="37"/>
      <c r="AUA71" s="37"/>
      <c r="AUB71" s="37"/>
      <c r="AUC71" s="37"/>
      <c r="AUD71" s="37"/>
      <c r="AUE71" s="37"/>
      <c r="AUF71" s="37"/>
      <c r="AUG71" s="37"/>
      <c r="AUH71" s="37"/>
      <c r="AUI71" s="37"/>
      <c r="AUJ71" s="37"/>
      <c r="AUK71" s="37"/>
      <c r="AUL71" s="37"/>
      <c r="AUM71" s="37"/>
      <c r="AUN71" s="37"/>
      <c r="AUO71" s="37"/>
      <c r="AUP71" s="37"/>
      <c r="AUQ71" s="37"/>
      <c r="AUR71" s="37"/>
      <c r="AUS71" s="37"/>
      <c r="AUT71" s="37"/>
      <c r="AUU71" s="37"/>
      <c r="AUV71" s="37"/>
      <c r="AUW71" s="37"/>
      <c r="AUX71" s="37"/>
      <c r="AUY71" s="37"/>
      <c r="AUZ71" s="37"/>
      <c r="AVA71" s="37"/>
      <c r="AVB71" s="37"/>
      <c r="AVC71" s="37"/>
      <c r="AVD71" s="37"/>
      <c r="AVE71" s="37"/>
      <c r="AVF71" s="37"/>
      <c r="AVG71" s="37"/>
      <c r="AVH71" s="37"/>
      <c r="AVI71" s="37"/>
      <c r="AVJ71" s="37"/>
      <c r="AVK71" s="37"/>
      <c r="AVL71" s="37"/>
      <c r="AVM71" s="37"/>
      <c r="AVN71" s="37"/>
      <c r="AVO71" s="37"/>
      <c r="AVP71" s="37"/>
      <c r="AVQ71" s="37"/>
      <c r="AVR71" s="37"/>
      <c r="AVS71" s="37"/>
      <c r="AVT71" s="37"/>
      <c r="AVU71" s="37"/>
      <c r="AVV71" s="37"/>
      <c r="AVW71" s="37"/>
      <c r="AVX71" s="37"/>
      <c r="AVY71" s="37"/>
      <c r="AVZ71" s="37"/>
      <c r="AWA71" s="37"/>
      <c r="AWB71" s="37"/>
      <c r="AWC71" s="37"/>
      <c r="AWD71" s="37"/>
      <c r="AWE71" s="37"/>
      <c r="AWF71" s="37"/>
      <c r="AWG71" s="37"/>
      <c r="AWH71" s="37"/>
      <c r="AWI71" s="37"/>
      <c r="AWJ71" s="37"/>
      <c r="AWK71" s="37"/>
      <c r="AWL71" s="37"/>
      <c r="AWM71" s="37"/>
      <c r="AWN71" s="37"/>
      <c r="AWO71" s="37"/>
      <c r="AWP71" s="37"/>
      <c r="AWQ71" s="37"/>
      <c r="AWR71" s="37"/>
      <c r="AWS71" s="37"/>
      <c r="AWT71" s="37"/>
      <c r="AWU71" s="37"/>
      <c r="AWV71" s="37"/>
      <c r="AWW71" s="37"/>
      <c r="AWX71" s="37"/>
      <c r="AWY71" s="37"/>
      <c r="AWZ71" s="37"/>
      <c r="AXA71" s="37"/>
      <c r="AXB71" s="37"/>
      <c r="AXC71" s="37"/>
      <c r="AXD71" s="37"/>
      <c r="AXE71" s="37"/>
      <c r="AXF71" s="37"/>
      <c r="AXG71" s="37"/>
      <c r="AXH71" s="37"/>
      <c r="AXI71" s="37"/>
      <c r="AXJ71" s="37"/>
      <c r="AXK71" s="37"/>
      <c r="AXL71" s="37"/>
      <c r="AXM71" s="37"/>
      <c r="AXN71" s="37"/>
    </row>
    <row r="72" spans="1:1314" s="15" customFormat="1" ht="13.8">
      <c r="A72" s="194"/>
      <c r="C72" s="42"/>
      <c r="D72" s="175"/>
      <c r="E72" s="165"/>
      <c r="F72" s="166"/>
      <c r="G72" s="166"/>
      <c r="H72" s="174">
        <f t="shared" si="45"/>
        <v>0</v>
      </c>
      <c r="I72" s="167"/>
      <c r="J72" s="174">
        <f t="shared" si="46"/>
        <v>0</v>
      </c>
      <c r="K72" s="168"/>
      <c r="L72" s="174">
        <f t="shared" si="47"/>
        <v>0</v>
      </c>
      <c r="M72" s="173"/>
      <c r="N72" s="169">
        <f t="shared" si="51"/>
        <v>0</v>
      </c>
      <c r="O72" s="170"/>
      <c r="P72" s="170"/>
      <c r="Q72" s="194"/>
      <c r="S72" s="37"/>
      <c r="T72" s="37"/>
      <c r="U72" s="37"/>
      <c r="V72" s="37"/>
      <c r="W72" s="37"/>
      <c r="X72" s="37"/>
      <c r="Y72" s="37"/>
      <c r="Z72" s="37"/>
      <c r="AA72" s="37"/>
      <c r="AB72" s="36">
        <f t="shared" si="42"/>
        <v>0</v>
      </c>
      <c r="AC72" s="35">
        <f t="shared" si="48"/>
        <v>0</v>
      </c>
      <c r="AD72" s="35">
        <f t="shared" si="49"/>
        <v>0</v>
      </c>
      <c r="AE72" s="35">
        <f t="shared" si="43"/>
        <v>0</v>
      </c>
      <c r="AF72" s="35">
        <f t="shared" si="50"/>
        <v>0</v>
      </c>
      <c r="AG72" s="35">
        <f>IF('Interactive Analysis Tool'!$C$27="X",0,'Session Reconciliation Summary'!H72*0.005)</f>
        <v>0</v>
      </c>
      <c r="AH72" s="35">
        <f t="shared" si="44"/>
        <v>0</v>
      </c>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37"/>
      <c r="IX72" s="37"/>
      <c r="IY72" s="37"/>
      <c r="IZ72" s="37"/>
      <c r="JA72" s="37"/>
      <c r="JB72" s="37"/>
      <c r="JC72" s="37"/>
      <c r="JD72" s="37"/>
      <c r="JE72" s="37"/>
      <c r="JF72" s="37"/>
      <c r="JG72" s="37"/>
      <c r="JH72" s="37"/>
      <c r="JI72" s="37"/>
      <c r="JJ72" s="37"/>
      <c r="JK72" s="37"/>
      <c r="JL72" s="37"/>
      <c r="JM72" s="37"/>
      <c r="JN72" s="37"/>
      <c r="JO72" s="37"/>
      <c r="JP72" s="37"/>
      <c r="JQ72" s="37"/>
      <c r="JR72" s="37"/>
      <c r="JS72" s="37"/>
      <c r="JT72" s="37"/>
      <c r="JU72" s="37"/>
      <c r="JV72" s="37"/>
      <c r="JW72" s="37"/>
      <c r="JX72" s="37"/>
      <c r="JY72" s="37"/>
      <c r="JZ72" s="37"/>
      <c r="KA72" s="37"/>
      <c r="KB72" s="37"/>
      <c r="KC72" s="37"/>
      <c r="KD72" s="37"/>
      <c r="KE72" s="37"/>
      <c r="KF72" s="37"/>
      <c r="KG72" s="37"/>
      <c r="KH72" s="37"/>
      <c r="KI72" s="37"/>
      <c r="KJ72" s="37"/>
      <c r="KK72" s="37"/>
      <c r="KL72" s="37"/>
      <c r="KM72" s="37"/>
      <c r="KN72" s="37"/>
      <c r="KO72" s="37"/>
      <c r="KP72" s="37"/>
      <c r="KQ72" s="37"/>
      <c r="KR72" s="37"/>
      <c r="KS72" s="37"/>
      <c r="KT72" s="37"/>
      <c r="KU72" s="37"/>
      <c r="KV72" s="37"/>
      <c r="KW72" s="37"/>
      <c r="KX72" s="37"/>
      <c r="KY72" s="37"/>
      <c r="KZ72" s="37"/>
      <c r="LA72" s="37"/>
      <c r="LB72" s="37"/>
      <c r="LC72" s="37"/>
      <c r="LD72" s="37"/>
      <c r="LE72" s="37"/>
      <c r="LF72" s="37"/>
      <c r="LG72" s="37"/>
      <c r="LH72" s="37"/>
      <c r="LI72" s="37"/>
      <c r="LJ72" s="37"/>
      <c r="LK72" s="37"/>
      <c r="LL72" s="37"/>
      <c r="LM72" s="37"/>
      <c r="LN72" s="37"/>
      <c r="LO72" s="37"/>
      <c r="LP72" s="37"/>
      <c r="LQ72" s="37"/>
      <c r="LR72" s="37"/>
      <c r="LS72" s="37"/>
      <c r="LT72" s="37"/>
      <c r="LU72" s="37"/>
      <c r="LV72" s="37"/>
      <c r="LW72" s="37"/>
      <c r="LX72" s="37"/>
      <c r="LY72" s="37"/>
      <c r="LZ72" s="37"/>
      <c r="MA72" s="37"/>
      <c r="MB72" s="37"/>
      <c r="MC72" s="37"/>
      <c r="MD72" s="37"/>
      <c r="ME72" s="37"/>
      <c r="MF72" s="37"/>
      <c r="MG72" s="37"/>
      <c r="MH72" s="37"/>
      <c r="MI72" s="37"/>
      <c r="MJ72" s="37"/>
      <c r="MK72" s="37"/>
      <c r="ML72" s="37"/>
      <c r="MM72" s="37"/>
      <c r="MN72" s="37"/>
      <c r="MO72" s="37"/>
      <c r="MP72" s="37"/>
      <c r="MQ72" s="37"/>
      <c r="MR72" s="37"/>
      <c r="MS72" s="37"/>
      <c r="MT72" s="37"/>
      <c r="MU72" s="37"/>
      <c r="MV72" s="37"/>
      <c r="MW72" s="37"/>
      <c r="MX72" s="37"/>
      <c r="MY72" s="37"/>
      <c r="MZ72" s="37"/>
      <c r="NA72" s="37"/>
      <c r="NB72" s="37"/>
      <c r="NC72" s="37"/>
      <c r="ND72" s="37"/>
      <c r="NE72" s="37"/>
      <c r="NF72" s="37"/>
      <c r="NG72" s="37"/>
      <c r="NH72" s="37"/>
      <c r="NI72" s="37"/>
      <c r="NJ72" s="37"/>
      <c r="NK72" s="37"/>
      <c r="NL72" s="37"/>
      <c r="NM72" s="37"/>
      <c r="NN72" s="37"/>
      <c r="NO72" s="37"/>
      <c r="NP72" s="37"/>
      <c r="NQ72" s="37"/>
      <c r="NR72" s="37"/>
      <c r="NS72" s="37"/>
      <c r="NT72" s="37"/>
      <c r="NU72" s="37"/>
      <c r="NV72" s="37"/>
      <c r="NW72" s="37"/>
      <c r="NX72" s="37"/>
      <c r="NY72" s="37"/>
      <c r="NZ72" s="37"/>
      <c r="OA72" s="37"/>
      <c r="OB72" s="37"/>
      <c r="OC72" s="37"/>
      <c r="OD72" s="37"/>
      <c r="OE72" s="37"/>
      <c r="OF72" s="37"/>
      <c r="OG72" s="37"/>
      <c r="OH72" s="37"/>
      <c r="OI72" s="37"/>
      <c r="OJ72" s="37"/>
      <c r="OK72" s="37"/>
      <c r="OL72" s="37"/>
      <c r="OM72" s="37"/>
      <c r="ON72" s="37"/>
      <c r="OO72" s="37"/>
      <c r="OP72" s="37"/>
      <c r="OQ72" s="37"/>
      <c r="OR72" s="37"/>
      <c r="OS72" s="37"/>
      <c r="OT72" s="37"/>
      <c r="OU72" s="37"/>
      <c r="OV72" s="37"/>
      <c r="OW72" s="37"/>
      <c r="OX72" s="37"/>
      <c r="OY72" s="37"/>
      <c r="OZ72" s="37"/>
      <c r="PA72" s="37"/>
      <c r="PB72" s="37"/>
      <c r="PC72" s="37"/>
      <c r="PD72" s="37"/>
      <c r="PE72" s="37"/>
      <c r="PF72" s="37"/>
      <c r="PG72" s="37"/>
      <c r="PH72" s="37"/>
      <c r="PI72" s="37"/>
      <c r="PJ72" s="37"/>
      <c r="PK72" s="37"/>
      <c r="PL72" s="37"/>
      <c r="PM72" s="37"/>
      <c r="PN72" s="37"/>
      <c r="PO72" s="37"/>
      <c r="PP72" s="37"/>
      <c r="PQ72" s="37"/>
      <c r="PR72" s="37"/>
      <c r="PS72" s="37"/>
      <c r="PT72" s="37"/>
      <c r="PU72" s="37"/>
      <c r="PV72" s="37"/>
      <c r="PW72" s="37"/>
      <c r="PX72" s="37"/>
      <c r="PY72" s="37"/>
      <c r="PZ72" s="37"/>
      <c r="QA72" s="37"/>
      <c r="QB72" s="37"/>
      <c r="QC72" s="37"/>
      <c r="QD72" s="37"/>
      <c r="QE72" s="37"/>
      <c r="QF72" s="37"/>
      <c r="QG72" s="37"/>
      <c r="QH72" s="37"/>
      <c r="QI72" s="37"/>
      <c r="QJ72" s="37"/>
      <c r="QK72" s="37"/>
      <c r="QL72" s="37"/>
      <c r="QM72" s="37"/>
      <c r="QN72" s="37"/>
      <c r="QO72" s="37"/>
      <c r="QP72" s="37"/>
      <c r="QQ72" s="37"/>
      <c r="QR72" s="37"/>
      <c r="QS72" s="37"/>
      <c r="QT72" s="37"/>
      <c r="QU72" s="37"/>
      <c r="QV72" s="37"/>
      <c r="QW72" s="37"/>
      <c r="QX72" s="37"/>
      <c r="QY72" s="37"/>
      <c r="QZ72" s="37"/>
      <c r="RA72" s="37"/>
      <c r="RB72" s="37"/>
      <c r="RC72" s="37"/>
      <c r="RD72" s="37"/>
      <c r="RE72" s="37"/>
      <c r="RF72" s="37"/>
      <c r="RG72" s="37"/>
      <c r="RH72" s="37"/>
      <c r="RI72" s="37"/>
      <c r="RJ72" s="37"/>
      <c r="RK72" s="37"/>
      <c r="RL72" s="37"/>
      <c r="RM72" s="37"/>
      <c r="RN72" s="37"/>
      <c r="RO72" s="37"/>
      <c r="RP72" s="37"/>
      <c r="RQ72" s="37"/>
      <c r="RR72" s="37"/>
      <c r="RS72" s="37"/>
      <c r="RT72" s="37"/>
      <c r="RU72" s="37"/>
      <c r="RV72" s="37"/>
      <c r="RW72" s="37"/>
      <c r="RX72" s="37"/>
      <c r="RY72" s="37"/>
      <c r="RZ72" s="37"/>
      <c r="SA72" s="37"/>
      <c r="SB72" s="37"/>
      <c r="SC72" s="37"/>
      <c r="SD72" s="37"/>
      <c r="SE72" s="37"/>
      <c r="SF72" s="37"/>
      <c r="SG72" s="37"/>
      <c r="SH72" s="37"/>
      <c r="SI72" s="37"/>
      <c r="SJ72" s="37"/>
      <c r="SK72" s="37"/>
      <c r="SL72" s="37"/>
      <c r="SM72" s="37"/>
      <c r="SN72" s="37"/>
      <c r="SO72" s="37"/>
      <c r="SP72" s="37"/>
      <c r="SQ72" s="37"/>
      <c r="SR72" s="37"/>
      <c r="SS72" s="37"/>
      <c r="ST72" s="37"/>
      <c r="SU72" s="37"/>
      <c r="SV72" s="37"/>
      <c r="SW72" s="37"/>
      <c r="SX72" s="37"/>
      <c r="SY72" s="37"/>
      <c r="SZ72" s="37"/>
      <c r="TA72" s="37"/>
      <c r="TB72" s="37"/>
      <c r="TC72" s="37"/>
      <c r="TD72" s="37"/>
      <c r="TE72" s="37"/>
      <c r="TF72" s="37"/>
      <c r="TG72" s="37"/>
      <c r="TH72" s="37"/>
      <c r="TI72" s="37"/>
      <c r="TJ72" s="37"/>
      <c r="TK72" s="37"/>
      <c r="TL72" s="37"/>
      <c r="TM72" s="37"/>
      <c r="TN72" s="37"/>
      <c r="TO72" s="37"/>
      <c r="TP72" s="37"/>
      <c r="TQ72" s="37"/>
      <c r="TR72" s="37"/>
      <c r="TS72" s="37"/>
      <c r="TT72" s="37"/>
      <c r="TU72" s="37"/>
      <c r="TV72" s="37"/>
      <c r="TW72" s="37"/>
      <c r="TX72" s="37"/>
      <c r="TY72" s="37"/>
      <c r="TZ72" s="37"/>
      <c r="UA72" s="37"/>
      <c r="UB72" s="37"/>
      <c r="UC72" s="37"/>
      <c r="UD72" s="37"/>
      <c r="UE72" s="37"/>
      <c r="UF72" s="37"/>
      <c r="UG72" s="37"/>
      <c r="UH72" s="37"/>
      <c r="UI72" s="37"/>
      <c r="UJ72" s="37"/>
      <c r="UK72" s="37"/>
      <c r="UL72" s="37"/>
      <c r="UM72" s="37"/>
      <c r="UN72" s="37"/>
      <c r="UO72" s="37"/>
      <c r="UP72" s="37"/>
      <c r="UQ72" s="37"/>
      <c r="UR72" s="37"/>
      <c r="US72" s="37"/>
      <c r="UT72" s="37"/>
      <c r="UU72" s="37"/>
      <c r="UV72" s="37"/>
      <c r="UW72" s="37"/>
      <c r="UX72" s="37"/>
      <c r="UY72" s="37"/>
      <c r="UZ72" s="37"/>
      <c r="VA72" s="37"/>
      <c r="VB72" s="37"/>
      <c r="VC72" s="37"/>
      <c r="VD72" s="37"/>
      <c r="VE72" s="37"/>
      <c r="VF72" s="37"/>
      <c r="VG72" s="37"/>
      <c r="VH72" s="37"/>
      <c r="VI72" s="37"/>
      <c r="VJ72" s="37"/>
      <c r="VK72" s="37"/>
      <c r="VL72" s="37"/>
      <c r="VM72" s="37"/>
      <c r="VN72" s="37"/>
      <c r="VO72" s="37"/>
      <c r="VP72" s="37"/>
      <c r="VQ72" s="37"/>
      <c r="VR72" s="37"/>
      <c r="VS72" s="37"/>
      <c r="VT72" s="37"/>
      <c r="VU72" s="37"/>
      <c r="VV72" s="37"/>
      <c r="VW72" s="37"/>
      <c r="VX72" s="37"/>
      <c r="VY72" s="37"/>
      <c r="VZ72" s="37"/>
      <c r="WA72" s="37"/>
      <c r="WB72" s="37"/>
      <c r="WC72" s="37"/>
      <c r="WD72" s="37"/>
      <c r="WE72" s="37"/>
      <c r="WF72" s="37"/>
      <c r="WG72" s="37"/>
      <c r="WH72" s="37"/>
      <c r="WI72" s="37"/>
      <c r="WJ72" s="37"/>
      <c r="WK72" s="37"/>
      <c r="WL72" s="37"/>
      <c r="WM72" s="37"/>
      <c r="WN72" s="37"/>
      <c r="WO72" s="37"/>
      <c r="WP72" s="37"/>
      <c r="WQ72" s="37"/>
      <c r="WR72" s="37"/>
      <c r="WS72" s="37"/>
      <c r="WT72" s="37"/>
      <c r="WU72" s="37"/>
      <c r="WV72" s="37"/>
      <c r="WW72" s="37"/>
      <c r="WX72" s="37"/>
      <c r="WY72" s="37"/>
      <c r="WZ72" s="37"/>
      <c r="XA72" s="37"/>
      <c r="XB72" s="37"/>
      <c r="XC72" s="37"/>
      <c r="XD72" s="37"/>
      <c r="XE72" s="37"/>
      <c r="XF72" s="37"/>
      <c r="XG72" s="37"/>
      <c r="XH72" s="37"/>
      <c r="XI72" s="37"/>
      <c r="XJ72" s="37"/>
      <c r="XK72" s="37"/>
      <c r="XL72" s="37"/>
      <c r="XM72" s="37"/>
      <c r="XN72" s="37"/>
      <c r="XO72" s="37"/>
      <c r="XP72" s="37"/>
      <c r="XQ72" s="37"/>
      <c r="XR72" s="37"/>
      <c r="XS72" s="37"/>
      <c r="XT72" s="37"/>
      <c r="XU72" s="37"/>
      <c r="XV72" s="37"/>
      <c r="XW72" s="37"/>
      <c r="XX72" s="37"/>
      <c r="XY72" s="37"/>
      <c r="XZ72" s="37"/>
      <c r="YA72" s="37"/>
      <c r="YB72" s="37"/>
      <c r="YC72" s="37"/>
      <c r="YD72" s="37"/>
      <c r="YE72" s="37"/>
      <c r="YF72" s="37"/>
      <c r="YG72" s="37"/>
      <c r="YH72" s="37"/>
      <c r="YI72" s="37"/>
      <c r="YJ72" s="37"/>
      <c r="YK72" s="37"/>
      <c r="YL72" s="37"/>
      <c r="YM72" s="37"/>
      <c r="YN72" s="37"/>
      <c r="YO72" s="37"/>
      <c r="YP72" s="37"/>
      <c r="YQ72" s="37"/>
      <c r="YR72" s="37"/>
      <c r="YS72" s="37"/>
      <c r="YT72" s="37"/>
      <c r="YU72" s="37"/>
      <c r="YV72" s="37"/>
      <c r="YW72" s="37"/>
      <c r="YX72" s="37"/>
      <c r="YY72" s="37"/>
      <c r="YZ72" s="37"/>
      <c r="ZA72" s="37"/>
      <c r="ZB72" s="37"/>
      <c r="ZC72" s="37"/>
      <c r="ZD72" s="37"/>
      <c r="ZE72" s="37"/>
      <c r="ZF72" s="37"/>
      <c r="ZG72" s="37"/>
      <c r="ZH72" s="37"/>
      <c r="ZI72" s="37"/>
      <c r="ZJ72" s="37"/>
      <c r="ZK72" s="37"/>
      <c r="ZL72" s="37"/>
      <c r="ZM72" s="37"/>
      <c r="ZN72" s="37"/>
      <c r="ZO72" s="37"/>
      <c r="ZP72" s="37"/>
      <c r="ZQ72" s="37"/>
      <c r="ZR72" s="37"/>
      <c r="ZS72" s="37"/>
      <c r="ZT72" s="37"/>
      <c r="ZU72" s="37"/>
      <c r="ZV72" s="37"/>
      <c r="ZW72" s="37"/>
      <c r="ZX72" s="37"/>
      <c r="ZY72" s="37"/>
      <c r="ZZ72" s="37"/>
      <c r="AAA72" s="37"/>
      <c r="AAB72" s="37"/>
      <c r="AAC72" s="37"/>
      <c r="AAD72" s="37"/>
      <c r="AAE72" s="37"/>
      <c r="AAF72" s="37"/>
      <c r="AAG72" s="37"/>
      <c r="AAH72" s="37"/>
      <c r="AAI72" s="37"/>
      <c r="AAJ72" s="37"/>
      <c r="AAK72" s="37"/>
      <c r="AAL72" s="37"/>
      <c r="AAM72" s="37"/>
      <c r="AAN72" s="37"/>
      <c r="AAO72" s="37"/>
      <c r="AAP72" s="37"/>
      <c r="AAQ72" s="37"/>
      <c r="AAR72" s="37"/>
      <c r="AAS72" s="37"/>
      <c r="AAT72" s="37"/>
      <c r="AAU72" s="37"/>
      <c r="AAV72" s="37"/>
      <c r="AAW72" s="37"/>
      <c r="AAX72" s="37"/>
      <c r="AAY72" s="37"/>
      <c r="AAZ72" s="37"/>
      <c r="ABA72" s="37"/>
      <c r="ABB72" s="37"/>
      <c r="ABC72" s="37"/>
      <c r="ABD72" s="37"/>
      <c r="ABE72" s="37"/>
      <c r="ABF72" s="37"/>
      <c r="ABG72" s="37"/>
      <c r="ABH72" s="37"/>
      <c r="ABI72" s="37"/>
      <c r="ABJ72" s="37"/>
      <c r="ABK72" s="37"/>
      <c r="ABL72" s="37"/>
      <c r="ABM72" s="37"/>
      <c r="ABN72" s="37"/>
      <c r="ABO72" s="37"/>
      <c r="ABP72" s="37"/>
      <c r="ABQ72" s="37"/>
      <c r="ABR72" s="37"/>
      <c r="ABS72" s="37"/>
      <c r="ABT72" s="37"/>
      <c r="ABU72" s="37"/>
      <c r="ABV72" s="37"/>
      <c r="ABW72" s="37"/>
      <c r="ABX72" s="37"/>
      <c r="ABY72" s="37"/>
      <c r="ABZ72" s="37"/>
      <c r="ACA72" s="37"/>
      <c r="ACB72" s="37"/>
      <c r="ACC72" s="37"/>
      <c r="ACD72" s="37"/>
      <c r="ACE72" s="37"/>
      <c r="ACF72" s="37"/>
      <c r="ACG72" s="37"/>
      <c r="ACH72" s="37"/>
      <c r="ACI72" s="37"/>
      <c r="ACJ72" s="37"/>
      <c r="ACK72" s="37"/>
      <c r="ACL72" s="37"/>
      <c r="ACM72" s="37"/>
      <c r="ACN72" s="37"/>
      <c r="ACO72" s="37"/>
      <c r="ACP72" s="37"/>
      <c r="ACQ72" s="37"/>
      <c r="ACR72" s="37"/>
      <c r="ACS72" s="37"/>
      <c r="ACT72" s="37"/>
      <c r="ACU72" s="37"/>
      <c r="ACV72" s="37"/>
      <c r="ACW72" s="37"/>
      <c r="ACX72" s="37"/>
      <c r="ACY72" s="37"/>
      <c r="ACZ72" s="37"/>
      <c r="ADA72" s="37"/>
      <c r="ADB72" s="37"/>
      <c r="ADC72" s="37"/>
      <c r="ADD72" s="37"/>
      <c r="ADE72" s="37"/>
      <c r="ADF72" s="37"/>
      <c r="ADG72" s="37"/>
      <c r="ADH72" s="37"/>
      <c r="ADI72" s="37"/>
      <c r="ADJ72" s="37"/>
      <c r="ADK72" s="37"/>
      <c r="ADL72" s="37"/>
      <c r="ADM72" s="37"/>
      <c r="ADN72" s="37"/>
      <c r="ADO72" s="37"/>
      <c r="ADP72" s="37"/>
      <c r="ADQ72" s="37"/>
      <c r="ADR72" s="37"/>
      <c r="ADS72" s="37"/>
      <c r="ADT72" s="37"/>
      <c r="ADU72" s="37"/>
      <c r="ADV72" s="37"/>
      <c r="ADW72" s="37"/>
      <c r="ADX72" s="37"/>
      <c r="ADY72" s="37"/>
      <c r="ADZ72" s="37"/>
      <c r="AEA72" s="37"/>
      <c r="AEB72" s="37"/>
      <c r="AEC72" s="37"/>
      <c r="AED72" s="37"/>
      <c r="AEE72" s="37"/>
      <c r="AEF72" s="37"/>
      <c r="AEG72" s="37"/>
      <c r="AEH72" s="37"/>
      <c r="AEI72" s="37"/>
      <c r="AEJ72" s="37"/>
      <c r="AEK72" s="37"/>
      <c r="AEL72" s="37"/>
      <c r="AEM72" s="37"/>
      <c r="AEN72" s="37"/>
      <c r="AEO72" s="37"/>
      <c r="AEP72" s="37"/>
      <c r="AEQ72" s="37"/>
      <c r="AER72" s="37"/>
      <c r="AES72" s="37"/>
      <c r="AET72" s="37"/>
      <c r="AEU72" s="37"/>
      <c r="AEV72" s="37"/>
      <c r="AEW72" s="37"/>
      <c r="AEX72" s="37"/>
      <c r="AEY72" s="37"/>
      <c r="AEZ72" s="37"/>
      <c r="AFA72" s="37"/>
      <c r="AFB72" s="37"/>
      <c r="AFC72" s="37"/>
      <c r="AFD72" s="37"/>
      <c r="AFE72" s="37"/>
      <c r="AFF72" s="37"/>
      <c r="AFG72" s="37"/>
      <c r="AFH72" s="37"/>
      <c r="AFI72" s="37"/>
      <c r="AFJ72" s="37"/>
      <c r="AFK72" s="37"/>
      <c r="AFL72" s="37"/>
      <c r="AFM72" s="37"/>
      <c r="AFN72" s="37"/>
      <c r="AFO72" s="37"/>
      <c r="AFP72" s="37"/>
      <c r="AFQ72" s="37"/>
      <c r="AFR72" s="37"/>
      <c r="AFS72" s="37"/>
      <c r="AFT72" s="37"/>
      <c r="AFU72" s="37"/>
      <c r="AFV72" s="37"/>
      <c r="AFW72" s="37"/>
      <c r="AFX72" s="37"/>
      <c r="AFY72" s="37"/>
      <c r="AFZ72" s="37"/>
      <c r="AGA72" s="37"/>
      <c r="AGB72" s="37"/>
      <c r="AGC72" s="37"/>
      <c r="AGD72" s="37"/>
      <c r="AGE72" s="37"/>
      <c r="AGF72" s="37"/>
      <c r="AGG72" s="37"/>
      <c r="AGH72" s="37"/>
      <c r="AGI72" s="37"/>
      <c r="AGJ72" s="37"/>
      <c r="AGK72" s="37"/>
      <c r="AGL72" s="37"/>
      <c r="AGM72" s="37"/>
      <c r="AGN72" s="37"/>
      <c r="AGO72" s="37"/>
      <c r="AGP72" s="37"/>
      <c r="AGQ72" s="37"/>
      <c r="AGR72" s="37"/>
      <c r="AGS72" s="37"/>
      <c r="AGT72" s="37"/>
      <c r="AGU72" s="37"/>
      <c r="AGV72" s="37"/>
      <c r="AGW72" s="37"/>
      <c r="AGX72" s="37"/>
      <c r="AGY72" s="37"/>
      <c r="AGZ72" s="37"/>
      <c r="AHA72" s="37"/>
      <c r="AHB72" s="37"/>
      <c r="AHC72" s="37"/>
      <c r="AHD72" s="37"/>
      <c r="AHE72" s="37"/>
      <c r="AHF72" s="37"/>
      <c r="AHG72" s="37"/>
      <c r="AHH72" s="37"/>
      <c r="AHI72" s="37"/>
      <c r="AHJ72" s="37"/>
      <c r="AHK72" s="37"/>
      <c r="AHL72" s="37"/>
      <c r="AHM72" s="37"/>
      <c r="AHN72" s="37"/>
      <c r="AHO72" s="37"/>
      <c r="AHP72" s="37"/>
      <c r="AHQ72" s="37"/>
      <c r="AHR72" s="37"/>
      <c r="AHS72" s="37"/>
      <c r="AHT72" s="37"/>
      <c r="AHU72" s="37"/>
      <c r="AHV72" s="37"/>
      <c r="AHW72" s="37"/>
      <c r="AHX72" s="37"/>
      <c r="AHY72" s="37"/>
      <c r="AHZ72" s="37"/>
      <c r="AIA72" s="37"/>
      <c r="AIB72" s="37"/>
      <c r="AIC72" s="37"/>
      <c r="AID72" s="37"/>
      <c r="AIE72" s="37"/>
      <c r="AIF72" s="37"/>
      <c r="AIG72" s="37"/>
      <c r="AIH72" s="37"/>
      <c r="AII72" s="37"/>
      <c r="AIJ72" s="37"/>
      <c r="AIK72" s="37"/>
      <c r="AIL72" s="37"/>
      <c r="AIM72" s="37"/>
      <c r="AIN72" s="37"/>
      <c r="AIO72" s="37"/>
      <c r="AIP72" s="37"/>
      <c r="AIQ72" s="37"/>
      <c r="AIR72" s="37"/>
      <c r="AIS72" s="37"/>
      <c r="AIT72" s="37"/>
      <c r="AIU72" s="37"/>
      <c r="AIV72" s="37"/>
      <c r="AIW72" s="37"/>
      <c r="AIX72" s="37"/>
      <c r="AIY72" s="37"/>
      <c r="AIZ72" s="37"/>
      <c r="AJA72" s="37"/>
      <c r="AJB72" s="37"/>
      <c r="AJC72" s="37"/>
      <c r="AJD72" s="37"/>
      <c r="AJE72" s="37"/>
      <c r="AJF72" s="37"/>
      <c r="AJG72" s="37"/>
      <c r="AJH72" s="37"/>
      <c r="AJI72" s="37"/>
      <c r="AJJ72" s="37"/>
      <c r="AJK72" s="37"/>
      <c r="AJL72" s="37"/>
      <c r="AJM72" s="37"/>
      <c r="AJN72" s="37"/>
      <c r="AJO72" s="37"/>
      <c r="AJP72" s="37"/>
      <c r="AJQ72" s="37"/>
      <c r="AJR72" s="37"/>
      <c r="AJS72" s="37"/>
      <c r="AJT72" s="37"/>
      <c r="AJU72" s="37"/>
      <c r="AJV72" s="37"/>
      <c r="AJW72" s="37"/>
      <c r="AJX72" s="37"/>
      <c r="AJY72" s="37"/>
      <c r="AJZ72" s="37"/>
      <c r="AKA72" s="37"/>
      <c r="AKB72" s="37"/>
      <c r="AKC72" s="37"/>
      <c r="AKD72" s="37"/>
      <c r="AKE72" s="37"/>
      <c r="AKF72" s="37"/>
      <c r="AKG72" s="37"/>
      <c r="AKH72" s="37"/>
      <c r="AKI72" s="37"/>
      <c r="AKJ72" s="37"/>
      <c r="AKK72" s="37"/>
      <c r="AKL72" s="37"/>
      <c r="AKM72" s="37"/>
      <c r="AKN72" s="37"/>
      <c r="AKO72" s="37"/>
      <c r="AKP72" s="37"/>
      <c r="AKQ72" s="37"/>
      <c r="AKR72" s="37"/>
      <c r="AKS72" s="37"/>
      <c r="AKT72" s="37"/>
      <c r="AKU72" s="37"/>
      <c r="AKV72" s="37"/>
      <c r="AKW72" s="37"/>
      <c r="AKX72" s="37"/>
      <c r="AKY72" s="37"/>
      <c r="AKZ72" s="37"/>
      <c r="ALA72" s="37"/>
      <c r="ALB72" s="37"/>
      <c r="ALC72" s="37"/>
      <c r="ALD72" s="37"/>
      <c r="ALE72" s="37"/>
      <c r="ALF72" s="37"/>
      <c r="ALG72" s="37"/>
      <c r="ALH72" s="37"/>
      <c r="ALI72" s="37"/>
      <c r="ALJ72" s="37"/>
      <c r="ALK72" s="37"/>
      <c r="ALL72" s="37"/>
      <c r="ALM72" s="37"/>
      <c r="ALN72" s="37"/>
      <c r="ALO72" s="37"/>
      <c r="ALP72" s="37"/>
      <c r="ALQ72" s="37"/>
      <c r="ALR72" s="37"/>
      <c r="ALS72" s="37"/>
      <c r="ALT72" s="37"/>
      <c r="ALU72" s="37"/>
      <c r="ALV72" s="37"/>
      <c r="ALW72" s="37"/>
      <c r="ALX72" s="37"/>
      <c r="ALY72" s="37"/>
      <c r="ALZ72" s="37"/>
      <c r="AMA72" s="37"/>
      <c r="AMB72" s="37"/>
      <c r="AMC72" s="37"/>
      <c r="AMD72" s="37"/>
      <c r="AME72" s="37"/>
      <c r="AMF72" s="37"/>
      <c r="AMG72" s="37"/>
      <c r="AMH72" s="37"/>
      <c r="AMI72" s="37"/>
      <c r="AMJ72" s="37"/>
      <c r="AMK72" s="37"/>
      <c r="AML72" s="37"/>
      <c r="AMM72" s="37"/>
      <c r="AMN72" s="37"/>
      <c r="AMO72" s="37"/>
      <c r="AMP72" s="37"/>
      <c r="AMQ72" s="37"/>
      <c r="AMR72" s="37"/>
      <c r="AMS72" s="37"/>
      <c r="AMT72" s="37"/>
      <c r="AMU72" s="37"/>
      <c r="AMV72" s="37"/>
      <c r="AMW72" s="37"/>
      <c r="AMX72" s="37"/>
      <c r="AMY72" s="37"/>
      <c r="AMZ72" s="37"/>
      <c r="ANA72" s="37"/>
      <c r="ANB72" s="37"/>
      <c r="ANC72" s="37"/>
      <c r="AND72" s="37"/>
      <c r="ANE72" s="37"/>
      <c r="ANF72" s="37"/>
      <c r="ANG72" s="37"/>
      <c r="ANH72" s="37"/>
      <c r="ANI72" s="37"/>
      <c r="ANJ72" s="37"/>
      <c r="ANK72" s="37"/>
      <c r="ANL72" s="37"/>
      <c r="ANM72" s="37"/>
      <c r="ANN72" s="37"/>
      <c r="ANO72" s="37"/>
      <c r="ANP72" s="37"/>
      <c r="ANQ72" s="37"/>
      <c r="ANR72" s="37"/>
      <c r="ANS72" s="37"/>
      <c r="ANT72" s="37"/>
      <c r="ANU72" s="37"/>
      <c r="ANV72" s="37"/>
      <c r="ANW72" s="37"/>
      <c r="ANX72" s="37"/>
      <c r="ANY72" s="37"/>
      <c r="ANZ72" s="37"/>
      <c r="AOA72" s="37"/>
      <c r="AOB72" s="37"/>
      <c r="AOC72" s="37"/>
      <c r="AOD72" s="37"/>
      <c r="AOE72" s="37"/>
      <c r="AOF72" s="37"/>
      <c r="AOG72" s="37"/>
      <c r="AOH72" s="37"/>
      <c r="AOI72" s="37"/>
      <c r="AOJ72" s="37"/>
      <c r="AOK72" s="37"/>
      <c r="AOL72" s="37"/>
      <c r="AOM72" s="37"/>
      <c r="AON72" s="37"/>
      <c r="AOO72" s="37"/>
      <c r="AOP72" s="37"/>
      <c r="AOQ72" s="37"/>
      <c r="AOR72" s="37"/>
      <c r="AOS72" s="37"/>
      <c r="AOT72" s="37"/>
      <c r="AOU72" s="37"/>
      <c r="AOV72" s="37"/>
      <c r="AOW72" s="37"/>
      <c r="AOX72" s="37"/>
      <c r="AOY72" s="37"/>
      <c r="AOZ72" s="37"/>
      <c r="APA72" s="37"/>
      <c r="APB72" s="37"/>
      <c r="APC72" s="37"/>
      <c r="APD72" s="37"/>
      <c r="APE72" s="37"/>
      <c r="APF72" s="37"/>
      <c r="APG72" s="37"/>
      <c r="APH72" s="37"/>
      <c r="API72" s="37"/>
      <c r="APJ72" s="37"/>
      <c r="APK72" s="37"/>
      <c r="APL72" s="37"/>
      <c r="APM72" s="37"/>
      <c r="APN72" s="37"/>
      <c r="APO72" s="37"/>
      <c r="APP72" s="37"/>
      <c r="APQ72" s="37"/>
      <c r="APR72" s="37"/>
      <c r="APS72" s="37"/>
      <c r="APT72" s="37"/>
      <c r="APU72" s="37"/>
      <c r="APV72" s="37"/>
      <c r="APW72" s="37"/>
      <c r="APX72" s="37"/>
      <c r="APY72" s="37"/>
      <c r="APZ72" s="37"/>
      <c r="AQA72" s="37"/>
      <c r="AQB72" s="37"/>
      <c r="AQC72" s="37"/>
      <c r="AQD72" s="37"/>
      <c r="AQE72" s="37"/>
      <c r="AQF72" s="37"/>
      <c r="AQG72" s="37"/>
      <c r="AQH72" s="37"/>
      <c r="AQI72" s="37"/>
      <c r="AQJ72" s="37"/>
      <c r="AQK72" s="37"/>
      <c r="AQL72" s="37"/>
      <c r="AQM72" s="37"/>
      <c r="AQN72" s="37"/>
      <c r="AQO72" s="37"/>
      <c r="AQP72" s="37"/>
      <c r="AQQ72" s="37"/>
      <c r="AQR72" s="37"/>
      <c r="AQS72" s="37"/>
      <c r="AQT72" s="37"/>
      <c r="AQU72" s="37"/>
      <c r="AQV72" s="37"/>
      <c r="AQW72" s="37"/>
      <c r="AQX72" s="37"/>
      <c r="AQY72" s="37"/>
      <c r="AQZ72" s="37"/>
      <c r="ARA72" s="37"/>
      <c r="ARB72" s="37"/>
      <c r="ARC72" s="37"/>
      <c r="ARD72" s="37"/>
      <c r="ARE72" s="37"/>
      <c r="ARF72" s="37"/>
      <c r="ARG72" s="37"/>
      <c r="ARH72" s="37"/>
      <c r="ARI72" s="37"/>
      <c r="ARJ72" s="37"/>
      <c r="ARK72" s="37"/>
      <c r="ARL72" s="37"/>
      <c r="ARM72" s="37"/>
      <c r="ARN72" s="37"/>
      <c r="ARO72" s="37"/>
      <c r="ARP72" s="37"/>
      <c r="ARQ72" s="37"/>
      <c r="ARR72" s="37"/>
      <c r="ARS72" s="37"/>
      <c r="ART72" s="37"/>
      <c r="ARU72" s="37"/>
      <c r="ARV72" s="37"/>
      <c r="ARW72" s="37"/>
      <c r="ARX72" s="37"/>
      <c r="ARY72" s="37"/>
      <c r="ARZ72" s="37"/>
      <c r="ASA72" s="37"/>
      <c r="ASB72" s="37"/>
      <c r="ASC72" s="37"/>
      <c r="ASD72" s="37"/>
      <c r="ASE72" s="37"/>
      <c r="ASF72" s="37"/>
      <c r="ASG72" s="37"/>
      <c r="ASH72" s="37"/>
      <c r="ASI72" s="37"/>
      <c r="ASJ72" s="37"/>
      <c r="ASK72" s="37"/>
      <c r="ASL72" s="37"/>
      <c r="ASM72" s="37"/>
      <c r="ASN72" s="37"/>
      <c r="ASO72" s="37"/>
      <c r="ASP72" s="37"/>
      <c r="ASQ72" s="37"/>
      <c r="ASR72" s="37"/>
      <c r="ASS72" s="37"/>
      <c r="AST72" s="37"/>
      <c r="ASU72" s="37"/>
      <c r="ASV72" s="37"/>
      <c r="ASW72" s="37"/>
      <c r="ASX72" s="37"/>
      <c r="ASY72" s="37"/>
      <c r="ASZ72" s="37"/>
      <c r="ATA72" s="37"/>
      <c r="ATB72" s="37"/>
      <c r="ATC72" s="37"/>
      <c r="ATD72" s="37"/>
      <c r="ATE72" s="37"/>
      <c r="ATF72" s="37"/>
      <c r="ATG72" s="37"/>
      <c r="ATH72" s="37"/>
      <c r="ATI72" s="37"/>
      <c r="ATJ72" s="37"/>
      <c r="ATK72" s="37"/>
      <c r="ATL72" s="37"/>
      <c r="ATM72" s="37"/>
      <c r="ATN72" s="37"/>
      <c r="ATO72" s="37"/>
      <c r="ATP72" s="37"/>
      <c r="ATQ72" s="37"/>
      <c r="ATR72" s="37"/>
      <c r="ATS72" s="37"/>
      <c r="ATT72" s="37"/>
      <c r="ATU72" s="37"/>
      <c r="ATV72" s="37"/>
      <c r="ATW72" s="37"/>
      <c r="ATX72" s="37"/>
      <c r="ATY72" s="37"/>
      <c r="ATZ72" s="37"/>
      <c r="AUA72" s="37"/>
      <c r="AUB72" s="37"/>
      <c r="AUC72" s="37"/>
      <c r="AUD72" s="37"/>
      <c r="AUE72" s="37"/>
      <c r="AUF72" s="37"/>
      <c r="AUG72" s="37"/>
      <c r="AUH72" s="37"/>
      <c r="AUI72" s="37"/>
      <c r="AUJ72" s="37"/>
      <c r="AUK72" s="37"/>
      <c r="AUL72" s="37"/>
      <c r="AUM72" s="37"/>
      <c r="AUN72" s="37"/>
      <c r="AUO72" s="37"/>
      <c r="AUP72" s="37"/>
      <c r="AUQ72" s="37"/>
      <c r="AUR72" s="37"/>
      <c r="AUS72" s="37"/>
      <c r="AUT72" s="37"/>
      <c r="AUU72" s="37"/>
      <c r="AUV72" s="37"/>
      <c r="AUW72" s="37"/>
      <c r="AUX72" s="37"/>
      <c r="AUY72" s="37"/>
      <c r="AUZ72" s="37"/>
      <c r="AVA72" s="37"/>
      <c r="AVB72" s="37"/>
      <c r="AVC72" s="37"/>
      <c r="AVD72" s="37"/>
      <c r="AVE72" s="37"/>
      <c r="AVF72" s="37"/>
      <c r="AVG72" s="37"/>
      <c r="AVH72" s="37"/>
      <c r="AVI72" s="37"/>
      <c r="AVJ72" s="37"/>
      <c r="AVK72" s="37"/>
      <c r="AVL72" s="37"/>
      <c r="AVM72" s="37"/>
      <c r="AVN72" s="37"/>
      <c r="AVO72" s="37"/>
      <c r="AVP72" s="37"/>
      <c r="AVQ72" s="37"/>
      <c r="AVR72" s="37"/>
      <c r="AVS72" s="37"/>
      <c r="AVT72" s="37"/>
      <c r="AVU72" s="37"/>
      <c r="AVV72" s="37"/>
      <c r="AVW72" s="37"/>
      <c r="AVX72" s="37"/>
      <c r="AVY72" s="37"/>
      <c r="AVZ72" s="37"/>
      <c r="AWA72" s="37"/>
      <c r="AWB72" s="37"/>
      <c r="AWC72" s="37"/>
      <c r="AWD72" s="37"/>
      <c r="AWE72" s="37"/>
      <c r="AWF72" s="37"/>
      <c r="AWG72" s="37"/>
      <c r="AWH72" s="37"/>
      <c r="AWI72" s="37"/>
      <c r="AWJ72" s="37"/>
      <c r="AWK72" s="37"/>
      <c r="AWL72" s="37"/>
      <c r="AWM72" s="37"/>
      <c r="AWN72" s="37"/>
      <c r="AWO72" s="37"/>
      <c r="AWP72" s="37"/>
      <c r="AWQ72" s="37"/>
      <c r="AWR72" s="37"/>
      <c r="AWS72" s="37"/>
      <c r="AWT72" s="37"/>
      <c r="AWU72" s="37"/>
      <c r="AWV72" s="37"/>
      <c r="AWW72" s="37"/>
      <c r="AWX72" s="37"/>
      <c r="AWY72" s="37"/>
      <c r="AWZ72" s="37"/>
      <c r="AXA72" s="37"/>
      <c r="AXB72" s="37"/>
      <c r="AXC72" s="37"/>
      <c r="AXD72" s="37"/>
      <c r="AXE72" s="37"/>
      <c r="AXF72" s="37"/>
      <c r="AXG72" s="37"/>
      <c r="AXH72" s="37"/>
      <c r="AXI72" s="37"/>
      <c r="AXJ72" s="37"/>
      <c r="AXK72" s="37"/>
      <c r="AXL72" s="37"/>
      <c r="AXM72" s="37"/>
      <c r="AXN72" s="37"/>
    </row>
    <row r="73" spans="1:1314" s="15" customFormat="1" ht="15" customHeight="1">
      <c r="A73" s="194"/>
      <c r="C73" s="195" t="s">
        <v>45</v>
      </c>
      <c r="D73" s="196">
        <f>SUM(D60:D72)</f>
        <v>0</v>
      </c>
      <c r="E73" s="196">
        <f>SUM(E60:E72)</f>
        <v>0</v>
      </c>
      <c r="F73" s="196">
        <f t="shared" ref="F73:M73" si="52">SUM(F60:F72)</f>
        <v>0</v>
      </c>
      <c r="G73" s="196">
        <f t="shared" si="52"/>
        <v>0</v>
      </c>
      <c r="H73" s="197">
        <f t="shared" si="52"/>
        <v>0</v>
      </c>
      <c r="I73" s="196">
        <f t="shared" si="52"/>
        <v>0</v>
      </c>
      <c r="J73" s="197">
        <f t="shared" si="52"/>
        <v>0</v>
      </c>
      <c r="K73" s="196">
        <f t="shared" si="52"/>
        <v>0</v>
      </c>
      <c r="L73" s="197">
        <f t="shared" si="52"/>
        <v>0</v>
      </c>
      <c r="M73" s="196">
        <f t="shared" si="52"/>
        <v>0</v>
      </c>
      <c r="N73" s="197">
        <f>SUM(M73-L73)</f>
        <v>0</v>
      </c>
      <c r="O73" s="198">
        <f>SUM(O60:O72)</f>
        <v>0</v>
      </c>
      <c r="P73" s="199">
        <f>SUM(P60:P72)</f>
        <v>0</v>
      </c>
      <c r="Q73" s="194"/>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c r="IP73" s="37"/>
      <c r="IQ73" s="37"/>
      <c r="IR73" s="37"/>
      <c r="IS73" s="37"/>
      <c r="IT73" s="37"/>
      <c r="IU73" s="37"/>
      <c r="IV73" s="37"/>
      <c r="IW73" s="37"/>
      <c r="IX73" s="37"/>
      <c r="IY73" s="37"/>
      <c r="IZ73" s="37"/>
      <c r="JA73" s="37"/>
      <c r="JB73" s="37"/>
      <c r="JC73" s="37"/>
      <c r="JD73" s="37"/>
      <c r="JE73" s="37"/>
      <c r="JF73" s="37"/>
      <c r="JG73" s="37"/>
      <c r="JH73" s="37"/>
      <c r="JI73" s="37"/>
      <c r="JJ73" s="37"/>
      <c r="JK73" s="37"/>
      <c r="JL73" s="37"/>
      <c r="JM73" s="37"/>
      <c r="JN73" s="37"/>
      <c r="JO73" s="37"/>
      <c r="JP73" s="37"/>
      <c r="JQ73" s="37"/>
      <c r="JR73" s="37"/>
      <c r="JS73" s="37"/>
      <c r="JT73" s="37"/>
      <c r="JU73" s="37"/>
      <c r="JV73" s="37"/>
      <c r="JW73" s="37"/>
      <c r="JX73" s="37"/>
      <c r="JY73" s="37"/>
      <c r="JZ73" s="37"/>
      <c r="KA73" s="37"/>
      <c r="KB73" s="37"/>
      <c r="KC73" s="37"/>
      <c r="KD73" s="37"/>
      <c r="KE73" s="37"/>
      <c r="KF73" s="37"/>
      <c r="KG73" s="37"/>
      <c r="KH73" s="37"/>
      <c r="KI73" s="37"/>
      <c r="KJ73" s="37"/>
      <c r="KK73" s="37"/>
      <c r="KL73" s="37"/>
      <c r="KM73" s="37"/>
      <c r="KN73" s="37"/>
      <c r="KO73" s="37"/>
      <c r="KP73" s="37"/>
      <c r="KQ73" s="37"/>
      <c r="KR73" s="37"/>
      <c r="KS73" s="37"/>
      <c r="KT73" s="37"/>
      <c r="KU73" s="37"/>
      <c r="KV73" s="37"/>
      <c r="KW73" s="37"/>
      <c r="KX73" s="37"/>
      <c r="KY73" s="37"/>
      <c r="KZ73" s="37"/>
      <c r="LA73" s="37"/>
      <c r="LB73" s="37"/>
      <c r="LC73" s="37"/>
      <c r="LD73" s="37"/>
      <c r="LE73" s="37"/>
      <c r="LF73" s="37"/>
      <c r="LG73" s="37"/>
      <c r="LH73" s="37"/>
      <c r="LI73" s="37"/>
      <c r="LJ73" s="37"/>
      <c r="LK73" s="37"/>
      <c r="LL73" s="37"/>
      <c r="LM73" s="37"/>
      <c r="LN73" s="37"/>
      <c r="LO73" s="37"/>
      <c r="LP73" s="37"/>
      <c r="LQ73" s="37"/>
      <c r="LR73" s="37"/>
      <c r="LS73" s="37"/>
      <c r="LT73" s="37"/>
      <c r="LU73" s="37"/>
      <c r="LV73" s="37"/>
      <c r="LW73" s="37"/>
      <c r="LX73" s="37"/>
      <c r="LY73" s="37"/>
      <c r="LZ73" s="37"/>
      <c r="MA73" s="37"/>
      <c r="MB73" s="37"/>
      <c r="MC73" s="37"/>
      <c r="MD73" s="37"/>
      <c r="ME73" s="37"/>
      <c r="MF73" s="37"/>
      <c r="MG73" s="37"/>
      <c r="MH73" s="37"/>
      <c r="MI73" s="37"/>
      <c r="MJ73" s="37"/>
      <c r="MK73" s="37"/>
      <c r="ML73" s="37"/>
      <c r="MM73" s="37"/>
      <c r="MN73" s="37"/>
      <c r="MO73" s="37"/>
      <c r="MP73" s="37"/>
      <c r="MQ73" s="37"/>
      <c r="MR73" s="37"/>
      <c r="MS73" s="37"/>
      <c r="MT73" s="37"/>
      <c r="MU73" s="37"/>
      <c r="MV73" s="37"/>
      <c r="MW73" s="37"/>
      <c r="MX73" s="37"/>
      <c r="MY73" s="37"/>
      <c r="MZ73" s="37"/>
      <c r="NA73" s="37"/>
      <c r="NB73" s="37"/>
      <c r="NC73" s="37"/>
      <c r="ND73" s="37"/>
      <c r="NE73" s="37"/>
      <c r="NF73" s="37"/>
      <c r="NG73" s="37"/>
      <c r="NH73" s="37"/>
      <c r="NI73" s="37"/>
      <c r="NJ73" s="37"/>
      <c r="NK73" s="37"/>
      <c r="NL73" s="37"/>
      <c r="NM73" s="37"/>
      <c r="NN73" s="37"/>
      <c r="NO73" s="37"/>
      <c r="NP73" s="37"/>
      <c r="NQ73" s="37"/>
      <c r="NR73" s="37"/>
      <c r="NS73" s="37"/>
      <c r="NT73" s="37"/>
      <c r="NU73" s="37"/>
      <c r="NV73" s="37"/>
      <c r="NW73" s="37"/>
      <c r="NX73" s="37"/>
      <c r="NY73" s="37"/>
      <c r="NZ73" s="37"/>
      <c r="OA73" s="37"/>
      <c r="OB73" s="37"/>
      <c r="OC73" s="37"/>
      <c r="OD73" s="37"/>
      <c r="OE73" s="37"/>
      <c r="OF73" s="37"/>
      <c r="OG73" s="37"/>
      <c r="OH73" s="37"/>
      <c r="OI73" s="37"/>
      <c r="OJ73" s="37"/>
      <c r="OK73" s="37"/>
      <c r="OL73" s="37"/>
      <c r="OM73" s="37"/>
      <c r="ON73" s="37"/>
      <c r="OO73" s="37"/>
      <c r="OP73" s="37"/>
      <c r="OQ73" s="37"/>
      <c r="OR73" s="37"/>
      <c r="OS73" s="37"/>
      <c r="OT73" s="37"/>
      <c r="OU73" s="37"/>
      <c r="OV73" s="37"/>
      <c r="OW73" s="37"/>
      <c r="OX73" s="37"/>
      <c r="OY73" s="37"/>
      <c r="OZ73" s="37"/>
      <c r="PA73" s="37"/>
      <c r="PB73" s="37"/>
      <c r="PC73" s="37"/>
      <c r="PD73" s="37"/>
      <c r="PE73" s="37"/>
      <c r="PF73" s="37"/>
      <c r="PG73" s="37"/>
      <c r="PH73" s="37"/>
      <c r="PI73" s="37"/>
      <c r="PJ73" s="37"/>
      <c r="PK73" s="37"/>
      <c r="PL73" s="37"/>
      <c r="PM73" s="37"/>
      <c r="PN73" s="37"/>
      <c r="PO73" s="37"/>
      <c r="PP73" s="37"/>
      <c r="PQ73" s="37"/>
      <c r="PR73" s="37"/>
      <c r="PS73" s="37"/>
      <c r="PT73" s="37"/>
      <c r="PU73" s="37"/>
      <c r="PV73" s="37"/>
      <c r="PW73" s="37"/>
      <c r="PX73" s="37"/>
      <c r="PY73" s="37"/>
      <c r="PZ73" s="37"/>
      <c r="QA73" s="37"/>
      <c r="QB73" s="37"/>
      <c r="QC73" s="37"/>
      <c r="QD73" s="37"/>
      <c r="QE73" s="37"/>
      <c r="QF73" s="37"/>
      <c r="QG73" s="37"/>
      <c r="QH73" s="37"/>
      <c r="QI73" s="37"/>
      <c r="QJ73" s="37"/>
      <c r="QK73" s="37"/>
      <c r="QL73" s="37"/>
      <c r="QM73" s="37"/>
      <c r="QN73" s="37"/>
      <c r="QO73" s="37"/>
      <c r="QP73" s="37"/>
      <c r="QQ73" s="37"/>
      <c r="QR73" s="37"/>
      <c r="QS73" s="37"/>
      <c r="QT73" s="37"/>
      <c r="QU73" s="37"/>
      <c r="QV73" s="37"/>
      <c r="QW73" s="37"/>
      <c r="QX73" s="37"/>
      <c r="QY73" s="37"/>
      <c r="QZ73" s="37"/>
      <c r="RA73" s="37"/>
      <c r="RB73" s="37"/>
      <c r="RC73" s="37"/>
      <c r="RD73" s="37"/>
      <c r="RE73" s="37"/>
      <c r="RF73" s="37"/>
      <c r="RG73" s="37"/>
      <c r="RH73" s="37"/>
      <c r="RI73" s="37"/>
      <c r="RJ73" s="37"/>
      <c r="RK73" s="37"/>
      <c r="RL73" s="37"/>
      <c r="RM73" s="37"/>
      <c r="RN73" s="37"/>
      <c r="RO73" s="37"/>
      <c r="RP73" s="37"/>
      <c r="RQ73" s="37"/>
      <c r="RR73" s="37"/>
      <c r="RS73" s="37"/>
      <c r="RT73" s="37"/>
      <c r="RU73" s="37"/>
      <c r="RV73" s="37"/>
      <c r="RW73" s="37"/>
      <c r="RX73" s="37"/>
      <c r="RY73" s="37"/>
      <c r="RZ73" s="37"/>
      <c r="SA73" s="37"/>
      <c r="SB73" s="37"/>
      <c r="SC73" s="37"/>
      <c r="SD73" s="37"/>
      <c r="SE73" s="37"/>
      <c r="SF73" s="37"/>
      <c r="SG73" s="37"/>
      <c r="SH73" s="37"/>
      <c r="SI73" s="37"/>
      <c r="SJ73" s="37"/>
      <c r="SK73" s="37"/>
      <c r="SL73" s="37"/>
      <c r="SM73" s="37"/>
      <c r="SN73" s="37"/>
      <c r="SO73" s="37"/>
      <c r="SP73" s="37"/>
      <c r="SQ73" s="37"/>
      <c r="SR73" s="37"/>
      <c r="SS73" s="37"/>
      <c r="ST73" s="37"/>
      <c r="SU73" s="37"/>
      <c r="SV73" s="37"/>
      <c r="SW73" s="37"/>
      <c r="SX73" s="37"/>
      <c r="SY73" s="37"/>
      <c r="SZ73" s="37"/>
      <c r="TA73" s="37"/>
      <c r="TB73" s="37"/>
      <c r="TC73" s="37"/>
      <c r="TD73" s="37"/>
      <c r="TE73" s="37"/>
      <c r="TF73" s="37"/>
      <c r="TG73" s="37"/>
      <c r="TH73" s="37"/>
      <c r="TI73" s="37"/>
      <c r="TJ73" s="37"/>
      <c r="TK73" s="37"/>
      <c r="TL73" s="37"/>
      <c r="TM73" s="37"/>
      <c r="TN73" s="37"/>
      <c r="TO73" s="37"/>
      <c r="TP73" s="37"/>
      <c r="TQ73" s="37"/>
      <c r="TR73" s="37"/>
      <c r="TS73" s="37"/>
      <c r="TT73" s="37"/>
      <c r="TU73" s="37"/>
      <c r="TV73" s="37"/>
      <c r="TW73" s="37"/>
      <c r="TX73" s="37"/>
      <c r="TY73" s="37"/>
      <c r="TZ73" s="37"/>
      <c r="UA73" s="37"/>
      <c r="UB73" s="37"/>
      <c r="UC73" s="37"/>
      <c r="UD73" s="37"/>
      <c r="UE73" s="37"/>
      <c r="UF73" s="37"/>
      <c r="UG73" s="37"/>
      <c r="UH73" s="37"/>
      <c r="UI73" s="37"/>
      <c r="UJ73" s="37"/>
      <c r="UK73" s="37"/>
      <c r="UL73" s="37"/>
      <c r="UM73" s="37"/>
      <c r="UN73" s="37"/>
      <c r="UO73" s="37"/>
      <c r="UP73" s="37"/>
      <c r="UQ73" s="37"/>
      <c r="UR73" s="37"/>
      <c r="US73" s="37"/>
      <c r="UT73" s="37"/>
      <c r="UU73" s="37"/>
      <c r="UV73" s="37"/>
      <c r="UW73" s="37"/>
      <c r="UX73" s="37"/>
      <c r="UY73" s="37"/>
      <c r="UZ73" s="37"/>
      <c r="VA73" s="37"/>
      <c r="VB73" s="37"/>
      <c r="VC73" s="37"/>
      <c r="VD73" s="37"/>
      <c r="VE73" s="37"/>
      <c r="VF73" s="37"/>
      <c r="VG73" s="37"/>
      <c r="VH73" s="37"/>
      <c r="VI73" s="37"/>
      <c r="VJ73" s="37"/>
      <c r="VK73" s="37"/>
      <c r="VL73" s="37"/>
      <c r="VM73" s="37"/>
      <c r="VN73" s="37"/>
      <c r="VO73" s="37"/>
      <c r="VP73" s="37"/>
      <c r="VQ73" s="37"/>
      <c r="VR73" s="37"/>
      <c r="VS73" s="37"/>
      <c r="VT73" s="37"/>
      <c r="VU73" s="37"/>
      <c r="VV73" s="37"/>
      <c r="VW73" s="37"/>
      <c r="VX73" s="37"/>
      <c r="VY73" s="37"/>
      <c r="VZ73" s="37"/>
      <c r="WA73" s="37"/>
      <c r="WB73" s="37"/>
      <c r="WC73" s="37"/>
      <c r="WD73" s="37"/>
      <c r="WE73" s="37"/>
      <c r="WF73" s="37"/>
      <c r="WG73" s="37"/>
      <c r="WH73" s="37"/>
      <c r="WI73" s="37"/>
      <c r="WJ73" s="37"/>
      <c r="WK73" s="37"/>
      <c r="WL73" s="37"/>
      <c r="WM73" s="37"/>
      <c r="WN73" s="37"/>
      <c r="WO73" s="37"/>
      <c r="WP73" s="37"/>
      <c r="WQ73" s="37"/>
      <c r="WR73" s="37"/>
      <c r="WS73" s="37"/>
      <c r="WT73" s="37"/>
      <c r="WU73" s="37"/>
      <c r="WV73" s="37"/>
      <c r="WW73" s="37"/>
      <c r="WX73" s="37"/>
      <c r="WY73" s="37"/>
      <c r="WZ73" s="37"/>
      <c r="XA73" s="37"/>
      <c r="XB73" s="37"/>
      <c r="XC73" s="37"/>
      <c r="XD73" s="37"/>
      <c r="XE73" s="37"/>
      <c r="XF73" s="37"/>
      <c r="XG73" s="37"/>
      <c r="XH73" s="37"/>
      <c r="XI73" s="37"/>
      <c r="XJ73" s="37"/>
      <c r="XK73" s="37"/>
      <c r="XL73" s="37"/>
      <c r="XM73" s="37"/>
      <c r="XN73" s="37"/>
      <c r="XO73" s="37"/>
      <c r="XP73" s="37"/>
      <c r="XQ73" s="37"/>
      <c r="XR73" s="37"/>
      <c r="XS73" s="37"/>
      <c r="XT73" s="37"/>
      <c r="XU73" s="37"/>
      <c r="XV73" s="37"/>
      <c r="XW73" s="37"/>
      <c r="XX73" s="37"/>
      <c r="XY73" s="37"/>
      <c r="XZ73" s="37"/>
      <c r="YA73" s="37"/>
      <c r="YB73" s="37"/>
      <c r="YC73" s="37"/>
      <c r="YD73" s="37"/>
      <c r="YE73" s="37"/>
      <c r="YF73" s="37"/>
      <c r="YG73" s="37"/>
      <c r="YH73" s="37"/>
      <c r="YI73" s="37"/>
      <c r="YJ73" s="37"/>
      <c r="YK73" s="37"/>
      <c r="YL73" s="37"/>
      <c r="YM73" s="37"/>
      <c r="YN73" s="37"/>
      <c r="YO73" s="37"/>
      <c r="YP73" s="37"/>
      <c r="YQ73" s="37"/>
      <c r="YR73" s="37"/>
      <c r="YS73" s="37"/>
      <c r="YT73" s="37"/>
      <c r="YU73" s="37"/>
      <c r="YV73" s="37"/>
      <c r="YW73" s="37"/>
      <c r="YX73" s="37"/>
      <c r="YY73" s="37"/>
      <c r="YZ73" s="37"/>
      <c r="ZA73" s="37"/>
      <c r="ZB73" s="37"/>
      <c r="ZC73" s="37"/>
      <c r="ZD73" s="37"/>
      <c r="ZE73" s="37"/>
      <c r="ZF73" s="37"/>
      <c r="ZG73" s="37"/>
      <c r="ZH73" s="37"/>
      <c r="ZI73" s="37"/>
      <c r="ZJ73" s="37"/>
      <c r="ZK73" s="37"/>
      <c r="ZL73" s="37"/>
      <c r="ZM73" s="37"/>
      <c r="ZN73" s="37"/>
      <c r="ZO73" s="37"/>
      <c r="ZP73" s="37"/>
      <c r="ZQ73" s="37"/>
      <c r="ZR73" s="37"/>
      <c r="ZS73" s="37"/>
      <c r="ZT73" s="37"/>
      <c r="ZU73" s="37"/>
      <c r="ZV73" s="37"/>
      <c r="ZW73" s="37"/>
      <c r="ZX73" s="37"/>
      <c r="ZY73" s="37"/>
      <c r="ZZ73" s="37"/>
      <c r="AAA73" s="37"/>
      <c r="AAB73" s="37"/>
      <c r="AAC73" s="37"/>
      <c r="AAD73" s="37"/>
      <c r="AAE73" s="37"/>
      <c r="AAF73" s="37"/>
      <c r="AAG73" s="37"/>
      <c r="AAH73" s="37"/>
      <c r="AAI73" s="37"/>
      <c r="AAJ73" s="37"/>
      <c r="AAK73" s="37"/>
      <c r="AAL73" s="37"/>
      <c r="AAM73" s="37"/>
      <c r="AAN73" s="37"/>
      <c r="AAO73" s="37"/>
      <c r="AAP73" s="37"/>
      <c r="AAQ73" s="37"/>
      <c r="AAR73" s="37"/>
      <c r="AAS73" s="37"/>
      <c r="AAT73" s="37"/>
      <c r="AAU73" s="37"/>
      <c r="AAV73" s="37"/>
      <c r="AAW73" s="37"/>
      <c r="AAX73" s="37"/>
      <c r="AAY73" s="37"/>
      <c r="AAZ73" s="37"/>
      <c r="ABA73" s="37"/>
      <c r="ABB73" s="37"/>
      <c r="ABC73" s="37"/>
      <c r="ABD73" s="37"/>
      <c r="ABE73" s="37"/>
      <c r="ABF73" s="37"/>
      <c r="ABG73" s="37"/>
      <c r="ABH73" s="37"/>
      <c r="ABI73" s="37"/>
      <c r="ABJ73" s="37"/>
      <c r="ABK73" s="37"/>
      <c r="ABL73" s="37"/>
      <c r="ABM73" s="37"/>
      <c r="ABN73" s="37"/>
      <c r="ABO73" s="37"/>
      <c r="ABP73" s="37"/>
      <c r="ABQ73" s="37"/>
      <c r="ABR73" s="37"/>
      <c r="ABS73" s="37"/>
      <c r="ABT73" s="37"/>
      <c r="ABU73" s="37"/>
      <c r="ABV73" s="37"/>
      <c r="ABW73" s="37"/>
      <c r="ABX73" s="37"/>
      <c r="ABY73" s="37"/>
      <c r="ABZ73" s="37"/>
      <c r="ACA73" s="37"/>
      <c r="ACB73" s="37"/>
      <c r="ACC73" s="37"/>
      <c r="ACD73" s="37"/>
      <c r="ACE73" s="37"/>
      <c r="ACF73" s="37"/>
      <c r="ACG73" s="37"/>
      <c r="ACH73" s="37"/>
      <c r="ACI73" s="37"/>
      <c r="ACJ73" s="37"/>
      <c r="ACK73" s="37"/>
      <c r="ACL73" s="37"/>
      <c r="ACM73" s="37"/>
      <c r="ACN73" s="37"/>
      <c r="ACO73" s="37"/>
      <c r="ACP73" s="37"/>
      <c r="ACQ73" s="37"/>
      <c r="ACR73" s="37"/>
      <c r="ACS73" s="37"/>
      <c r="ACT73" s="37"/>
      <c r="ACU73" s="37"/>
      <c r="ACV73" s="37"/>
      <c r="ACW73" s="37"/>
      <c r="ACX73" s="37"/>
      <c r="ACY73" s="37"/>
      <c r="ACZ73" s="37"/>
      <c r="ADA73" s="37"/>
      <c r="ADB73" s="37"/>
      <c r="ADC73" s="37"/>
      <c r="ADD73" s="37"/>
      <c r="ADE73" s="37"/>
      <c r="ADF73" s="37"/>
      <c r="ADG73" s="37"/>
      <c r="ADH73" s="37"/>
      <c r="ADI73" s="37"/>
      <c r="ADJ73" s="37"/>
      <c r="ADK73" s="37"/>
      <c r="ADL73" s="37"/>
      <c r="ADM73" s="37"/>
      <c r="ADN73" s="37"/>
      <c r="ADO73" s="37"/>
      <c r="ADP73" s="37"/>
      <c r="ADQ73" s="37"/>
      <c r="ADR73" s="37"/>
      <c r="ADS73" s="37"/>
      <c r="ADT73" s="37"/>
      <c r="ADU73" s="37"/>
      <c r="ADV73" s="37"/>
      <c r="ADW73" s="37"/>
      <c r="ADX73" s="37"/>
      <c r="ADY73" s="37"/>
      <c r="ADZ73" s="37"/>
      <c r="AEA73" s="37"/>
      <c r="AEB73" s="37"/>
      <c r="AEC73" s="37"/>
      <c r="AED73" s="37"/>
      <c r="AEE73" s="37"/>
      <c r="AEF73" s="37"/>
      <c r="AEG73" s="37"/>
      <c r="AEH73" s="37"/>
      <c r="AEI73" s="37"/>
      <c r="AEJ73" s="37"/>
      <c r="AEK73" s="37"/>
      <c r="AEL73" s="37"/>
      <c r="AEM73" s="37"/>
      <c r="AEN73" s="37"/>
      <c r="AEO73" s="37"/>
      <c r="AEP73" s="37"/>
      <c r="AEQ73" s="37"/>
      <c r="AER73" s="37"/>
      <c r="AES73" s="37"/>
      <c r="AET73" s="37"/>
      <c r="AEU73" s="37"/>
      <c r="AEV73" s="37"/>
      <c r="AEW73" s="37"/>
      <c r="AEX73" s="37"/>
      <c r="AEY73" s="37"/>
      <c r="AEZ73" s="37"/>
      <c r="AFA73" s="37"/>
      <c r="AFB73" s="37"/>
      <c r="AFC73" s="37"/>
      <c r="AFD73" s="37"/>
      <c r="AFE73" s="37"/>
      <c r="AFF73" s="37"/>
      <c r="AFG73" s="37"/>
      <c r="AFH73" s="37"/>
      <c r="AFI73" s="37"/>
      <c r="AFJ73" s="37"/>
      <c r="AFK73" s="37"/>
      <c r="AFL73" s="37"/>
      <c r="AFM73" s="37"/>
      <c r="AFN73" s="37"/>
      <c r="AFO73" s="37"/>
      <c r="AFP73" s="37"/>
      <c r="AFQ73" s="37"/>
      <c r="AFR73" s="37"/>
      <c r="AFS73" s="37"/>
      <c r="AFT73" s="37"/>
      <c r="AFU73" s="37"/>
      <c r="AFV73" s="37"/>
      <c r="AFW73" s="37"/>
      <c r="AFX73" s="37"/>
      <c r="AFY73" s="37"/>
      <c r="AFZ73" s="37"/>
      <c r="AGA73" s="37"/>
      <c r="AGB73" s="37"/>
      <c r="AGC73" s="37"/>
      <c r="AGD73" s="37"/>
      <c r="AGE73" s="37"/>
      <c r="AGF73" s="37"/>
      <c r="AGG73" s="37"/>
      <c r="AGH73" s="37"/>
      <c r="AGI73" s="37"/>
      <c r="AGJ73" s="37"/>
      <c r="AGK73" s="37"/>
      <c r="AGL73" s="37"/>
      <c r="AGM73" s="37"/>
      <c r="AGN73" s="37"/>
      <c r="AGO73" s="37"/>
      <c r="AGP73" s="37"/>
      <c r="AGQ73" s="37"/>
      <c r="AGR73" s="37"/>
      <c r="AGS73" s="37"/>
      <c r="AGT73" s="37"/>
      <c r="AGU73" s="37"/>
      <c r="AGV73" s="37"/>
      <c r="AGW73" s="37"/>
      <c r="AGX73" s="37"/>
      <c r="AGY73" s="37"/>
      <c r="AGZ73" s="37"/>
      <c r="AHA73" s="37"/>
      <c r="AHB73" s="37"/>
      <c r="AHC73" s="37"/>
      <c r="AHD73" s="37"/>
      <c r="AHE73" s="37"/>
      <c r="AHF73" s="37"/>
      <c r="AHG73" s="37"/>
      <c r="AHH73" s="37"/>
      <c r="AHI73" s="37"/>
      <c r="AHJ73" s="37"/>
      <c r="AHK73" s="37"/>
      <c r="AHL73" s="37"/>
      <c r="AHM73" s="37"/>
      <c r="AHN73" s="37"/>
      <c r="AHO73" s="37"/>
      <c r="AHP73" s="37"/>
      <c r="AHQ73" s="37"/>
      <c r="AHR73" s="37"/>
      <c r="AHS73" s="37"/>
      <c r="AHT73" s="37"/>
      <c r="AHU73" s="37"/>
      <c r="AHV73" s="37"/>
      <c r="AHW73" s="37"/>
      <c r="AHX73" s="37"/>
      <c r="AHY73" s="37"/>
      <c r="AHZ73" s="37"/>
      <c r="AIA73" s="37"/>
      <c r="AIB73" s="37"/>
      <c r="AIC73" s="37"/>
      <c r="AID73" s="37"/>
      <c r="AIE73" s="37"/>
      <c r="AIF73" s="37"/>
      <c r="AIG73" s="37"/>
      <c r="AIH73" s="37"/>
      <c r="AII73" s="37"/>
      <c r="AIJ73" s="37"/>
      <c r="AIK73" s="37"/>
      <c r="AIL73" s="37"/>
      <c r="AIM73" s="37"/>
      <c r="AIN73" s="37"/>
      <c r="AIO73" s="37"/>
      <c r="AIP73" s="37"/>
      <c r="AIQ73" s="37"/>
      <c r="AIR73" s="37"/>
      <c r="AIS73" s="37"/>
      <c r="AIT73" s="37"/>
      <c r="AIU73" s="37"/>
      <c r="AIV73" s="37"/>
      <c r="AIW73" s="37"/>
      <c r="AIX73" s="37"/>
      <c r="AIY73" s="37"/>
      <c r="AIZ73" s="37"/>
      <c r="AJA73" s="37"/>
      <c r="AJB73" s="37"/>
      <c r="AJC73" s="37"/>
      <c r="AJD73" s="37"/>
      <c r="AJE73" s="37"/>
      <c r="AJF73" s="37"/>
      <c r="AJG73" s="37"/>
      <c r="AJH73" s="37"/>
      <c r="AJI73" s="37"/>
      <c r="AJJ73" s="37"/>
      <c r="AJK73" s="37"/>
      <c r="AJL73" s="37"/>
      <c r="AJM73" s="37"/>
      <c r="AJN73" s="37"/>
      <c r="AJO73" s="37"/>
      <c r="AJP73" s="37"/>
      <c r="AJQ73" s="37"/>
      <c r="AJR73" s="37"/>
      <c r="AJS73" s="37"/>
      <c r="AJT73" s="37"/>
      <c r="AJU73" s="37"/>
      <c r="AJV73" s="37"/>
      <c r="AJW73" s="37"/>
      <c r="AJX73" s="37"/>
      <c r="AJY73" s="37"/>
      <c r="AJZ73" s="37"/>
      <c r="AKA73" s="37"/>
      <c r="AKB73" s="37"/>
      <c r="AKC73" s="37"/>
      <c r="AKD73" s="37"/>
      <c r="AKE73" s="37"/>
      <c r="AKF73" s="37"/>
      <c r="AKG73" s="37"/>
      <c r="AKH73" s="37"/>
      <c r="AKI73" s="37"/>
      <c r="AKJ73" s="37"/>
      <c r="AKK73" s="37"/>
      <c r="AKL73" s="37"/>
      <c r="AKM73" s="37"/>
      <c r="AKN73" s="37"/>
      <c r="AKO73" s="37"/>
      <c r="AKP73" s="37"/>
      <c r="AKQ73" s="37"/>
      <c r="AKR73" s="37"/>
      <c r="AKS73" s="37"/>
      <c r="AKT73" s="37"/>
      <c r="AKU73" s="37"/>
      <c r="AKV73" s="37"/>
      <c r="AKW73" s="37"/>
      <c r="AKX73" s="37"/>
      <c r="AKY73" s="37"/>
      <c r="AKZ73" s="37"/>
      <c r="ALA73" s="37"/>
      <c r="ALB73" s="37"/>
      <c r="ALC73" s="37"/>
      <c r="ALD73" s="37"/>
      <c r="ALE73" s="37"/>
      <c r="ALF73" s="37"/>
      <c r="ALG73" s="37"/>
      <c r="ALH73" s="37"/>
      <c r="ALI73" s="37"/>
      <c r="ALJ73" s="37"/>
      <c r="ALK73" s="37"/>
      <c r="ALL73" s="37"/>
      <c r="ALM73" s="37"/>
      <c r="ALN73" s="37"/>
      <c r="ALO73" s="37"/>
      <c r="ALP73" s="37"/>
      <c r="ALQ73" s="37"/>
      <c r="ALR73" s="37"/>
      <c r="ALS73" s="37"/>
      <c r="ALT73" s="37"/>
      <c r="ALU73" s="37"/>
      <c r="ALV73" s="37"/>
      <c r="ALW73" s="37"/>
      <c r="ALX73" s="37"/>
      <c r="ALY73" s="37"/>
      <c r="ALZ73" s="37"/>
      <c r="AMA73" s="37"/>
      <c r="AMB73" s="37"/>
      <c r="AMC73" s="37"/>
      <c r="AMD73" s="37"/>
      <c r="AME73" s="37"/>
      <c r="AMF73" s="37"/>
      <c r="AMG73" s="37"/>
      <c r="AMH73" s="37"/>
      <c r="AMI73" s="37"/>
      <c r="AMJ73" s="37"/>
      <c r="AMK73" s="37"/>
      <c r="AML73" s="37"/>
      <c r="AMM73" s="37"/>
      <c r="AMN73" s="37"/>
      <c r="AMO73" s="37"/>
      <c r="AMP73" s="37"/>
      <c r="AMQ73" s="37"/>
      <c r="AMR73" s="37"/>
      <c r="AMS73" s="37"/>
      <c r="AMT73" s="37"/>
      <c r="AMU73" s="37"/>
      <c r="AMV73" s="37"/>
      <c r="AMW73" s="37"/>
      <c r="AMX73" s="37"/>
      <c r="AMY73" s="37"/>
      <c r="AMZ73" s="37"/>
      <c r="ANA73" s="37"/>
      <c r="ANB73" s="37"/>
      <c r="ANC73" s="37"/>
      <c r="AND73" s="37"/>
      <c r="ANE73" s="37"/>
      <c r="ANF73" s="37"/>
      <c r="ANG73" s="37"/>
      <c r="ANH73" s="37"/>
      <c r="ANI73" s="37"/>
      <c r="ANJ73" s="37"/>
      <c r="ANK73" s="37"/>
      <c r="ANL73" s="37"/>
      <c r="ANM73" s="37"/>
      <c r="ANN73" s="37"/>
      <c r="ANO73" s="37"/>
      <c r="ANP73" s="37"/>
      <c r="ANQ73" s="37"/>
      <c r="ANR73" s="37"/>
      <c r="ANS73" s="37"/>
      <c r="ANT73" s="37"/>
      <c r="ANU73" s="37"/>
      <c r="ANV73" s="37"/>
      <c r="ANW73" s="37"/>
      <c r="ANX73" s="37"/>
      <c r="ANY73" s="37"/>
      <c r="ANZ73" s="37"/>
      <c r="AOA73" s="37"/>
      <c r="AOB73" s="37"/>
      <c r="AOC73" s="37"/>
      <c r="AOD73" s="37"/>
      <c r="AOE73" s="37"/>
      <c r="AOF73" s="37"/>
      <c r="AOG73" s="37"/>
      <c r="AOH73" s="37"/>
      <c r="AOI73" s="37"/>
      <c r="AOJ73" s="37"/>
      <c r="AOK73" s="37"/>
      <c r="AOL73" s="37"/>
      <c r="AOM73" s="37"/>
      <c r="AON73" s="37"/>
      <c r="AOO73" s="37"/>
      <c r="AOP73" s="37"/>
      <c r="AOQ73" s="37"/>
      <c r="AOR73" s="37"/>
      <c r="AOS73" s="37"/>
      <c r="AOT73" s="37"/>
      <c r="AOU73" s="37"/>
      <c r="AOV73" s="37"/>
      <c r="AOW73" s="37"/>
      <c r="AOX73" s="37"/>
      <c r="AOY73" s="37"/>
      <c r="AOZ73" s="37"/>
      <c r="APA73" s="37"/>
      <c r="APB73" s="37"/>
      <c r="APC73" s="37"/>
      <c r="APD73" s="37"/>
      <c r="APE73" s="37"/>
      <c r="APF73" s="37"/>
      <c r="APG73" s="37"/>
      <c r="APH73" s="37"/>
      <c r="API73" s="37"/>
      <c r="APJ73" s="37"/>
      <c r="APK73" s="37"/>
      <c r="APL73" s="37"/>
      <c r="APM73" s="37"/>
      <c r="APN73" s="37"/>
      <c r="APO73" s="37"/>
      <c r="APP73" s="37"/>
      <c r="APQ73" s="37"/>
      <c r="APR73" s="37"/>
      <c r="APS73" s="37"/>
      <c r="APT73" s="37"/>
      <c r="APU73" s="37"/>
      <c r="APV73" s="37"/>
      <c r="APW73" s="37"/>
      <c r="APX73" s="37"/>
      <c r="APY73" s="37"/>
      <c r="APZ73" s="37"/>
      <c r="AQA73" s="37"/>
      <c r="AQB73" s="37"/>
      <c r="AQC73" s="37"/>
      <c r="AQD73" s="37"/>
      <c r="AQE73" s="37"/>
      <c r="AQF73" s="37"/>
      <c r="AQG73" s="37"/>
      <c r="AQH73" s="37"/>
      <c r="AQI73" s="37"/>
      <c r="AQJ73" s="37"/>
      <c r="AQK73" s="37"/>
      <c r="AQL73" s="37"/>
      <c r="AQM73" s="37"/>
      <c r="AQN73" s="37"/>
      <c r="AQO73" s="37"/>
      <c r="AQP73" s="37"/>
      <c r="AQQ73" s="37"/>
      <c r="AQR73" s="37"/>
      <c r="AQS73" s="37"/>
      <c r="AQT73" s="37"/>
      <c r="AQU73" s="37"/>
      <c r="AQV73" s="37"/>
      <c r="AQW73" s="37"/>
      <c r="AQX73" s="37"/>
      <c r="AQY73" s="37"/>
      <c r="AQZ73" s="37"/>
      <c r="ARA73" s="37"/>
      <c r="ARB73" s="37"/>
      <c r="ARC73" s="37"/>
      <c r="ARD73" s="37"/>
      <c r="ARE73" s="37"/>
      <c r="ARF73" s="37"/>
      <c r="ARG73" s="37"/>
      <c r="ARH73" s="37"/>
      <c r="ARI73" s="37"/>
      <c r="ARJ73" s="37"/>
      <c r="ARK73" s="37"/>
      <c r="ARL73" s="37"/>
      <c r="ARM73" s="37"/>
      <c r="ARN73" s="37"/>
      <c r="ARO73" s="37"/>
      <c r="ARP73" s="37"/>
      <c r="ARQ73" s="37"/>
      <c r="ARR73" s="37"/>
      <c r="ARS73" s="37"/>
      <c r="ART73" s="37"/>
      <c r="ARU73" s="37"/>
      <c r="ARV73" s="37"/>
      <c r="ARW73" s="37"/>
      <c r="ARX73" s="37"/>
      <c r="ARY73" s="37"/>
      <c r="ARZ73" s="37"/>
      <c r="ASA73" s="37"/>
      <c r="ASB73" s="37"/>
      <c r="ASC73" s="37"/>
      <c r="ASD73" s="37"/>
      <c r="ASE73" s="37"/>
      <c r="ASF73" s="37"/>
      <c r="ASG73" s="37"/>
      <c r="ASH73" s="37"/>
      <c r="ASI73" s="37"/>
      <c r="ASJ73" s="37"/>
      <c r="ASK73" s="37"/>
      <c r="ASL73" s="37"/>
      <c r="ASM73" s="37"/>
      <c r="ASN73" s="37"/>
      <c r="ASO73" s="37"/>
      <c r="ASP73" s="37"/>
      <c r="ASQ73" s="37"/>
      <c r="ASR73" s="37"/>
      <c r="ASS73" s="37"/>
      <c r="AST73" s="37"/>
      <c r="ASU73" s="37"/>
      <c r="ASV73" s="37"/>
      <c r="ASW73" s="37"/>
      <c r="ASX73" s="37"/>
      <c r="ASY73" s="37"/>
      <c r="ASZ73" s="37"/>
      <c r="ATA73" s="37"/>
      <c r="ATB73" s="37"/>
      <c r="ATC73" s="37"/>
      <c r="ATD73" s="37"/>
      <c r="ATE73" s="37"/>
      <c r="ATF73" s="37"/>
      <c r="ATG73" s="37"/>
      <c r="ATH73" s="37"/>
      <c r="ATI73" s="37"/>
      <c r="ATJ73" s="37"/>
      <c r="ATK73" s="37"/>
      <c r="ATL73" s="37"/>
      <c r="ATM73" s="37"/>
      <c r="ATN73" s="37"/>
      <c r="ATO73" s="37"/>
      <c r="ATP73" s="37"/>
      <c r="ATQ73" s="37"/>
      <c r="ATR73" s="37"/>
      <c r="ATS73" s="37"/>
      <c r="ATT73" s="37"/>
      <c r="ATU73" s="37"/>
      <c r="ATV73" s="37"/>
      <c r="ATW73" s="37"/>
      <c r="ATX73" s="37"/>
      <c r="ATY73" s="37"/>
      <c r="ATZ73" s="37"/>
      <c r="AUA73" s="37"/>
      <c r="AUB73" s="37"/>
      <c r="AUC73" s="37"/>
      <c r="AUD73" s="37"/>
      <c r="AUE73" s="37"/>
      <c r="AUF73" s="37"/>
      <c r="AUG73" s="37"/>
      <c r="AUH73" s="37"/>
      <c r="AUI73" s="37"/>
      <c r="AUJ73" s="37"/>
      <c r="AUK73" s="37"/>
      <c r="AUL73" s="37"/>
      <c r="AUM73" s="37"/>
      <c r="AUN73" s="37"/>
      <c r="AUO73" s="37"/>
      <c r="AUP73" s="37"/>
      <c r="AUQ73" s="37"/>
      <c r="AUR73" s="37"/>
      <c r="AUS73" s="37"/>
      <c r="AUT73" s="37"/>
      <c r="AUU73" s="37"/>
      <c r="AUV73" s="37"/>
      <c r="AUW73" s="37"/>
      <c r="AUX73" s="37"/>
      <c r="AUY73" s="37"/>
      <c r="AUZ73" s="37"/>
      <c r="AVA73" s="37"/>
      <c r="AVB73" s="37"/>
      <c r="AVC73" s="37"/>
      <c r="AVD73" s="37"/>
      <c r="AVE73" s="37"/>
      <c r="AVF73" s="37"/>
      <c r="AVG73" s="37"/>
      <c r="AVH73" s="37"/>
      <c r="AVI73" s="37"/>
      <c r="AVJ73" s="37"/>
      <c r="AVK73" s="37"/>
      <c r="AVL73" s="37"/>
      <c r="AVM73" s="37"/>
      <c r="AVN73" s="37"/>
      <c r="AVO73" s="37"/>
      <c r="AVP73" s="37"/>
      <c r="AVQ73" s="37"/>
      <c r="AVR73" s="37"/>
      <c r="AVS73" s="37"/>
      <c r="AVT73" s="37"/>
      <c r="AVU73" s="37"/>
      <c r="AVV73" s="37"/>
      <c r="AVW73" s="37"/>
      <c r="AVX73" s="37"/>
      <c r="AVY73" s="37"/>
      <c r="AVZ73" s="37"/>
      <c r="AWA73" s="37"/>
      <c r="AWB73" s="37"/>
      <c r="AWC73" s="37"/>
      <c r="AWD73" s="37"/>
      <c r="AWE73" s="37"/>
      <c r="AWF73" s="37"/>
      <c r="AWG73" s="37"/>
      <c r="AWH73" s="37"/>
      <c r="AWI73" s="37"/>
      <c r="AWJ73" s="37"/>
      <c r="AWK73" s="37"/>
      <c r="AWL73" s="37"/>
      <c r="AWM73" s="37"/>
      <c r="AWN73" s="37"/>
      <c r="AWO73" s="37"/>
      <c r="AWP73" s="37"/>
      <c r="AWQ73" s="37"/>
      <c r="AWR73" s="37"/>
      <c r="AWS73" s="37"/>
      <c r="AWT73" s="37"/>
      <c r="AWU73" s="37"/>
      <c r="AWV73" s="37"/>
      <c r="AWW73" s="37"/>
      <c r="AWX73" s="37"/>
      <c r="AWY73" s="37"/>
      <c r="AWZ73" s="37"/>
      <c r="AXA73" s="37"/>
      <c r="AXB73" s="37"/>
      <c r="AXC73" s="37"/>
      <c r="AXD73" s="37"/>
      <c r="AXE73" s="37"/>
      <c r="AXF73" s="37"/>
      <c r="AXG73" s="37"/>
      <c r="AXH73" s="37"/>
      <c r="AXI73" s="37"/>
      <c r="AXJ73" s="37"/>
      <c r="AXK73" s="37"/>
      <c r="AXL73" s="37"/>
      <c r="AXM73" s="37"/>
      <c r="AXN73" s="37"/>
    </row>
    <row r="74" spans="1:1314" s="15" customFormat="1" ht="15" customHeight="1">
      <c r="A74" s="194"/>
      <c r="C74" s="207"/>
      <c r="D74" s="208"/>
      <c r="E74" s="209"/>
      <c r="F74" s="209"/>
      <c r="G74" s="209"/>
      <c r="H74" s="209"/>
      <c r="I74" s="57"/>
      <c r="J74" s="57"/>
      <c r="K74" s="57"/>
      <c r="L74" s="57"/>
      <c r="M74" s="58"/>
      <c r="N74" s="58"/>
      <c r="O74" s="55"/>
      <c r="P74" s="59"/>
      <c r="Q74" s="194"/>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c r="IP74" s="37"/>
      <c r="IQ74" s="37"/>
      <c r="IR74" s="37"/>
      <c r="IS74" s="37"/>
      <c r="IT74" s="37"/>
      <c r="IU74" s="37"/>
      <c r="IV74" s="37"/>
      <c r="IW74" s="37"/>
      <c r="IX74" s="37"/>
      <c r="IY74" s="37"/>
      <c r="IZ74" s="37"/>
      <c r="JA74" s="37"/>
      <c r="JB74" s="37"/>
      <c r="JC74" s="37"/>
      <c r="JD74" s="37"/>
      <c r="JE74" s="37"/>
      <c r="JF74" s="37"/>
      <c r="JG74" s="37"/>
      <c r="JH74" s="37"/>
      <c r="JI74" s="37"/>
      <c r="JJ74" s="37"/>
      <c r="JK74" s="37"/>
      <c r="JL74" s="37"/>
      <c r="JM74" s="37"/>
      <c r="JN74" s="37"/>
      <c r="JO74" s="37"/>
      <c r="JP74" s="37"/>
      <c r="JQ74" s="37"/>
      <c r="JR74" s="37"/>
      <c r="JS74" s="37"/>
      <c r="JT74" s="37"/>
      <c r="JU74" s="37"/>
      <c r="JV74" s="37"/>
      <c r="JW74" s="37"/>
      <c r="JX74" s="37"/>
      <c r="JY74" s="37"/>
      <c r="JZ74" s="37"/>
      <c r="KA74" s="37"/>
      <c r="KB74" s="37"/>
      <c r="KC74" s="37"/>
      <c r="KD74" s="37"/>
      <c r="KE74" s="37"/>
      <c r="KF74" s="37"/>
      <c r="KG74" s="37"/>
      <c r="KH74" s="37"/>
      <c r="KI74" s="37"/>
      <c r="KJ74" s="37"/>
      <c r="KK74" s="37"/>
      <c r="KL74" s="37"/>
      <c r="KM74" s="37"/>
      <c r="KN74" s="37"/>
      <c r="KO74" s="37"/>
      <c r="KP74" s="37"/>
      <c r="KQ74" s="37"/>
      <c r="KR74" s="37"/>
      <c r="KS74" s="37"/>
      <c r="KT74" s="37"/>
      <c r="KU74" s="37"/>
      <c r="KV74" s="37"/>
      <c r="KW74" s="37"/>
      <c r="KX74" s="37"/>
      <c r="KY74" s="37"/>
      <c r="KZ74" s="37"/>
      <c r="LA74" s="37"/>
      <c r="LB74" s="37"/>
      <c r="LC74" s="37"/>
      <c r="LD74" s="37"/>
      <c r="LE74" s="37"/>
      <c r="LF74" s="37"/>
      <c r="LG74" s="37"/>
      <c r="LH74" s="37"/>
      <c r="LI74" s="37"/>
      <c r="LJ74" s="37"/>
      <c r="LK74" s="37"/>
      <c r="LL74" s="37"/>
      <c r="LM74" s="37"/>
      <c r="LN74" s="37"/>
      <c r="LO74" s="37"/>
      <c r="LP74" s="37"/>
      <c r="LQ74" s="37"/>
      <c r="LR74" s="37"/>
      <c r="LS74" s="37"/>
      <c r="LT74" s="37"/>
      <c r="LU74" s="37"/>
      <c r="LV74" s="37"/>
      <c r="LW74" s="37"/>
      <c r="LX74" s="37"/>
      <c r="LY74" s="37"/>
      <c r="LZ74" s="37"/>
      <c r="MA74" s="37"/>
      <c r="MB74" s="37"/>
      <c r="MC74" s="37"/>
      <c r="MD74" s="37"/>
      <c r="ME74" s="37"/>
      <c r="MF74" s="37"/>
      <c r="MG74" s="37"/>
      <c r="MH74" s="37"/>
      <c r="MI74" s="37"/>
      <c r="MJ74" s="37"/>
      <c r="MK74" s="37"/>
      <c r="ML74" s="37"/>
      <c r="MM74" s="37"/>
      <c r="MN74" s="37"/>
      <c r="MO74" s="37"/>
      <c r="MP74" s="37"/>
      <c r="MQ74" s="37"/>
      <c r="MR74" s="37"/>
      <c r="MS74" s="37"/>
      <c r="MT74" s="37"/>
      <c r="MU74" s="37"/>
      <c r="MV74" s="37"/>
      <c r="MW74" s="37"/>
      <c r="MX74" s="37"/>
      <c r="MY74" s="37"/>
      <c r="MZ74" s="37"/>
      <c r="NA74" s="37"/>
      <c r="NB74" s="37"/>
      <c r="NC74" s="37"/>
      <c r="ND74" s="37"/>
      <c r="NE74" s="37"/>
      <c r="NF74" s="37"/>
      <c r="NG74" s="37"/>
      <c r="NH74" s="37"/>
      <c r="NI74" s="37"/>
      <c r="NJ74" s="37"/>
      <c r="NK74" s="37"/>
      <c r="NL74" s="37"/>
      <c r="NM74" s="37"/>
      <c r="NN74" s="37"/>
      <c r="NO74" s="37"/>
      <c r="NP74" s="37"/>
      <c r="NQ74" s="37"/>
      <c r="NR74" s="37"/>
      <c r="NS74" s="37"/>
      <c r="NT74" s="37"/>
      <c r="NU74" s="37"/>
      <c r="NV74" s="37"/>
      <c r="NW74" s="37"/>
      <c r="NX74" s="37"/>
      <c r="NY74" s="37"/>
      <c r="NZ74" s="37"/>
      <c r="OA74" s="37"/>
      <c r="OB74" s="37"/>
      <c r="OC74" s="37"/>
      <c r="OD74" s="37"/>
      <c r="OE74" s="37"/>
      <c r="OF74" s="37"/>
      <c r="OG74" s="37"/>
      <c r="OH74" s="37"/>
      <c r="OI74" s="37"/>
      <c r="OJ74" s="37"/>
      <c r="OK74" s="37"/>
      <c r="OL74" s="37"/>
      <c r="OM74" s="37"/>
      <c r="ON74" s="37"/>
      <c r="OO74" s="37"/>
      <c r="OP74" s="37"/>
      <c r="OQ74" s="37"/>
      <c r="OR74" s="37"/>
      <c r="OS74" s="37"/>
      <c r="OT74" s="37"/>
      <c r="OU74" s="37"/>
      <c r="OV74" s="37"/>
      <c r="OW74" s="37"/>
      <c r="OX74" s="37"/>
      <c r="OY74" s="37"/>
      <c r="OZ74" s="37"/>
      <c r="PA74" s="37"/>
      <c r="PB74" s="37"/>
      <c r="PC74" s="37"/>
      <c r="PD74" s="37"/>
      <c r="PE74" s="37"/>
      <c r="PF74" s="37"/>
      <c r="PG74" s="37"/>
      <c r="PH74" s="37"/>
      <c r="PI74" s="37"/>
      <c r="PJ74" s="37"/>
      <c r="PK74" s="37"/>
      <c r="PL74" s="37"/>
      <c r="PM74" s="37"/>
      <c r="PN74" s="37"/>
      <c r="PO74" s="37"/>
      <c r="PP74" s="37"/>
      <c r="PQ74" s="37"/>
      <c r="PR74" s="37"/>
      <c r="PS74" s="37"/>
      <c r="PT74" s="37"/>
      <c r="PU74" s="37"/>
      <c r="PV74" s="37"/>
      <c r="PW74" s="37"/>
      <c r="PX74" s="37"/>
      <c r="PY74" s="37"/>
      <c r="PZ74" s="37"/>
      <c r="QA74" s="37"/>
      <c r="QB74" s="37"/>
      <c r="QC74" s="37"/>
      <c r="QD74" s="37"/>
      <c r="QE74" s="37"/>
      <c r="QF74" s="37"/>
      <c r="QG74" s="37"/>
      <c r="QH74" s="37"/>
      <c r="QI74" s="37"/>
      <c r="QJ74" s="37"/>
      <c r="QK74" s="37"/>
      <c r="QL74" s="37"/>
      <c r="QM74" s="37"/>
      <c r="QN74" s="37"/>
      <c r="QO74" s="37"/>
      <c r="QP74" s="37"/>
      <c r="QQ74" s="37"/>
      <c r="QR74" s="37"/>
      <c r="QS74" s="37"/>
      <c r="QT74" s="37"/>
      <c r="QU74" s="37"/>
      <c r="QV74" s="37"/>
      <c r="QW74" s="37"/>
      <c r="QX74" s="37"/>
      <c r="QY74" s="37"/>
      <c r="QZ74" s="37"/>
      <c r="RA74" s="37"/>
      <c r="RB74" s="37"/>
      <c r="RC74" s="37"/>
      <c r="RD74" s="37"/>
      <c r="RE74" s="37"/>
      <c r="RF74" s="37"/>
      <c r="RG74" s="37"/>
      <c r="RH74" s="37"/>
      <c r="RI74" s="37"/>
      <c r="RJ74" s="37"/>
      <c r="RK74" s="37"/>
      <c r="RL74" s="37"/>
      <c r="RM74" s="37"/>
      <c r="RN74" s="37"/>
      <c r="RO74" s="37"/>
      <c r="RP74" s="37"/>
      <c r="RQ74" s="37"/>
      <c r="RR74" s="37"/>
      <c r="RS74" s="37"/>
      <c r="RT74" s="37"/>
      <c r="RU74" s="37"/>
      <c r="RV74" s="37"/>
      <c r="RW74" s="37"/>
      <c r="RX74" s="37"/>
      <c r="RY74" s="37"/>
      <c r="RZ74" s="37"/>
      <c r="SA74" s="37"/>
      <c r="SB74" s="37"/>
      <c r="SC74" s="37"/>
      <c r="SD74" s="37"/>
      <c r="SE74" s="37"/>
      <c r="SF74" s="37"/>
      <c r="SG74" s="37"/>
      <c r="SH74" s="37"/>
      <c r="SI74" s="37"/>
      <c r="SJ74" s="37"/>
      <c r="SK74" s="37"/>
      <c r="SL74" s="37"/>
      <c r="SM74" s="37"/>
      <c r="SN74" s="37"/>
      <c r="SO74" s="37"/>
      <c r="SP74" s="37"/>
      <c r="SQ74" s="37"/>
      <c r="SR74" s="37"/>
      <c r="SS74" s="37"/>
      <c r="ST74" s="37"/>
      <c r="SU74" s="37"/>
      <c r="SV74" s="37"/>
      <c r="SW74" s="37"/>
      <c r="SX74" s="37"/>
      <c r="SY74" s="37"/>
      <c r="SZ74" s="37"/>
      <c r="TA74" s="37"/>
      <c r="TB74" s="37"/>
      <c r="TC74" s="37"/>
      <c r="TD74" s="37"/>
      <c r="TE74" s="37"/>
      <c r="TF74" s="37"/>
      <c r="TG74" s="37"/>
      <c r="TH74" s="37"/>
      <c r="TI74" s="37"/>
      <c r="TJ74" s="37"/>
      <c r="TK74" s="37"/>
      <c r="TL74" s="37"/>
      <c r="TM74" s="37"/>
      <c r="TN74" s="37"/>
      <c r="TO74" s="37"/>
      <c r="TP74" s="37"/>
      <c r="TQ74" s="37"/>
      <c r="TR74" s="37"/>
      <c r="TS74" s="37"/>
      <c r="TT74" s="37"/>
      <c r="TU74" s="37"/>
      <c r="TV74" s="37"/>
      <c r="TW74" s="37"/>
      <c r="TX74" s="37"/>
      <c r="TY74" s="37"/>
      <c r="TZ74" s="37"/>
      <c r="UA74" s="37"/>
      <c r="UB74" s="37"/>
      <c r="UC74" s="37"/>
      <c r="UD74" s="37"/>
      <c r="UE74" s="37"/>
      <c r="UF74" s="37"/>
      <c r="UG74" s="37"/>
      <c r="UH74" s="37"/>
      <c r="UI74" s="37"/>
      <c r="UJ74" s="37"/>
      <c r="UK74" s="37"/>
      <c r="UL74" s="37"/>
      <c r="UM74" s="37"/>
      <c r="UN74" s="37"/>
      <c r="UO74" s="37"/>
      <c r="UP74" s="37"/>
      <c r="UQ74" s="37"/>
      <c r="UR74" s="37"/>
      <c r="US74" s="37"/>
      <c r="UT74" s="37"/>
      <c r="UU74" s="37"/>
      <c r="UV74" s="37"/>
      <c r="UW74" s="37"/>
      <c r="UX74" s="37"/>
      <c r="UY74" s="37"/>
      <c r="UZ74" s="37"/>
      <c r="VA74" s="37"/>
      <c r="VB74" s="37"/>
      <c r="VC74" s="37"/>
      <c r="VD74" s="37"/>
      <c r="VE74" s="37"/>
      <c r="VF74" s="37"/>
      <c r="VG74" s="37"/>
      <c r="VH74" s="37"/>
      <c r="VI74" s="37"/>
      <c r="VJ74" s="37"/>
      <c r="VK74" s="37"/>
      <c r="VL74" s="37"/>
      <c r="VM74" s="37"/>
      <c r="VN74" s="37"/>
      <c r="VO74" s="37"/>
      <c r="VP74" s="37"/>
      <c r="VQ74" s="37"/>
      <c r="VR74" s="37"/>
      <c r="VS74" s="37"/>
      <c r="VT74" s="37"/>
      <c r="VU74" s="37"/>
      <c r="VV74" s="37"/>
      <c r="VW74" s="37"/>
      <c r="VX74" s="37"/>
      <c r="VY74" s="37"/>
      <c r="VZ74" s="37"/>
      <c r="WA74" s="37"/>
      <c r="WB74" s="37"/>
      <c r="WC74" s="37"/>
      <c r="WD74" s="37"/>
      <c r="WE74" s="37"/>
      <c r="WF74" s="37"/>
      <c r="WG74" s="37"/>
      <c r="WH74" s="37"/>
      <c r="WI74" s="37"/>
      <c r="WJ74" s="37"/>
      <c r="WK74" s="37"/>
      <c r="WL74" s="37"/>
      <c r="WM74" s="37"/>
      <c r="WN74" s="37"/>
      <c r="WO74" s="37"/>
      <c r="WP74" s="37"/>
      <c r="WQ74" s="37"/>
      <c r="WR74" s="37"/>
      <c r="WS74" s="37"/>
      <c r="WT74" s="37"/>
      <c r="WU74" s="37"/>
      <c r="WV74" s="37"/>
      <c r="WW74" s="37"/>
      <c r="WX74" s="37"/>
      <c r="WY74" s="37"/>
      <c r="WZ74" s="37"/>
      <c r="XA74" s="37"/>
      <c r="XB74" s="37"/>
      <c r="XC74" s="37"/>
      <c r="XD74" s="37"/>
      <c r="XE74" s="37"/>
      <c r="XF74" s="37"/>
      <c r="XG74" s="37"/>
      <c r="XH74" s="37"/>
      <c r="XI74" s="37"/>
      <c r="XJ74" s="37"/>
      <c r="XK74" s="37"/>
      <c r="XL74" s="37"/>
      <c r="XM74" s="37"/>
      <c r="XN74" s="37"/>
      <c r="XO74" s="37"/>
      <c r="XP74" s="37"/>
      <c r="XQ74" s="37"/>
      <c r="XR74" s="37"/>
      <c r="XS74" s="37"/>
      <c r="XT74" s="37"/>
      <c r="XU74" s="37"/>
      <c r="XV74" s="37"/>
      <c r="XW74" s="37"/>
      <c r="XX74" s="37"/>
      <c r="XY74" s="37"/>
      <c r="XZ74" s="37"/>
      <c r="YA74" s="37"/>
      <c r="YB74" s="37"/>
      <c r="YC74" s="37"/>
      <c r="YD74" s="37"/>
      <c r="YE74" s="37"/>
      <c r="YF74" s="37"/>
      <c r="YG74" s="37"/>
      <c r="YH74" s="37"/>
      <c r="YI74" s="37"/>
      <c r="YJ74" s="37"/>
      <c r="YK74" s="37"/>
      <c r="YL74" s="37"/>
      <c r="YM74" s="37"/>
      <c r="YN74" s="37"/>
      <c r="YO74" s="37"/>
      <c r="YP74" s="37"/>
      <c r="YQ74" s="37"/>
      <c r="YR74" s="37"/>
      <c r="YS74" s="37"/>
      <c r="YT74" s="37"/>
      <c r="YU74" s="37"/>
      <c r="YV74" s="37"/>
      <c r="YW74" s="37"/>
      <c r="YX74" s="37"/>
      <c r="YY74" s="37"/>
      <c r="YZ74" s="37"/>
      <c r="ZA74" s="37"/>
      <c r="ZB74" s="37"/>
      <c r="ZC74" s="37"/>
      <c r="ZD74" s="37"/>
      <c r="ZE74" s="37"/>
      <c r="ZF74" s="37"/>
      <c r="ZG74" s="37"/>
      <c r="ZH74" s="37"/>
      <c r="ZI74" s="37"/>
      <c r="ZJ74" s="37"/>
      <c r="ZK74" s="37"/>
      <c r="ZL74" s="37"/>
      <c r="ZM74" s="37"/>
      <c r="ZN74" s="37"/>
      <c r="ZO74" s="37"/>
      <c r="ZP74" s="37"/>
      <c r="ZQ74" s="37"/>
      <c r="ZR74" s="37"/>
      <c r="ZS74" s="37"/>
      <c r="ZT74" s="37"/>
      <c r="ZU74" s="37"/>
      <c r="ZV74" s="37"/>
      <c r="ZW74" s="37"/>
      <c r="ZX74" s="37"/>
      <c r="ZY74" s="37"/>
      <c r="ZZ74" s="37"/>
      <c r="AAA74" s="37"/>
      <c r="AAB74" s="37"/>
      <c r="AAC74" s="37"/>
      <c r="AAD74" s="37"/>
      <c r="AAE74" s="37"/>
      <c r="AAF74" s="37"/>
      <c r="AAG74" s="37"/>
      <c r="AAH74" s="37"/>
      <c r="AAI74" s="37"/>
      <c r="AAJ74" s="37"/>
      <c r="AAK74" s="37"/>
      <c r="AAL74" s="37"/>
      <c r="AAM74" s="37"/>
      <c r="AAN74" s="37"/>
      <c r="AAO74" s="37"/>
      <c r="AAP74" s="37"/>
      <c r="AAQ74" s="37"/>
      <c r="AAR74" s="37"/>
      <c r="AAS74" s="37"/>
      <c r="AAT74" s="37"/>
      <c r="AAU74" s="37"/>
      <c r="AAV74" s="37"/>
      <c r="AAW74" s="37"/>
      <c r="AAX74" s="37"/>
      <c r="AAY74" s="37"/>
      <c r="AAZ74" s="37"/>
      <c r="ABA74" s="37"/>
      <c r="ABB74" s="37"/>
      <c r="ABC74" s="37"/>
      <c r="ABD74" s="37"/>
      <c r="ABE74" s="37"/>
      <c r="ABF74" s="37"/>
      <c r="ABG74" s="37"/>
      <c r="ABH74" s="37"/>
      <c r="ABI74" s="37"/>
      <c r="ABJ74" s="37"/>
      <c r="ABK74" s="37"/>
      <c r="ABL74" s="37"/>
      <c r="ABM74" s="37"/>
      <c r="ABN74" s="37"/>
      <c r="ABO74" s="37"/>
      <c r="ABP74" s="37"/>
      <c r="ABQ74" s="37"/>
      <c r="ABR74" s="37"/>
      <c r="ABS74" s="37"/>
      <c r="ABT74" s="37"/>
      <c r="ABU74" s="37"/>
      <c r="ABV74" s="37"/>
      <c r="ABW74" s="37"/>
      <c r="ABX74" s="37"/>
      <c r="ABY74" s="37"/>
      <c r="ABZ74" s="37"/>
      <c r="ACA74" s="37"/>
      <c r="ACB74" s="37"/>
      <c r="ACC74" s="37"/>
      <c r="ACD74" s="37"/>
      <c r="ACE74" s="37"/>
      <c r="ACF74" s="37"/>
      <c r="ACG74" s="37"/>
      <c r="ACH74" s="37"/>
      <c r="ACI74" s="37"/>
      <c r="ACJ74" s="37"/>
      <c r="ACK74" s="37"/>
      <c r="ACL74" s="37"/>
      <c r="ACM74" s="37"/>
      <c r="ACN74" s="37"/>
      <c r="ACO74" s="37"/>
      <c r="ACP74" s="37"/>
      <c r="ACQ74" s="37"/>
      <c r="ACR74" s="37"/>
      <c r="ACS74" s="37"/>
      <c r="ACT74" s="37"/>
      <c r="ACU74" s="37"/>
      <c r="ACV74" s="37"/>
      <c r="ACW74" s="37"/>
      <c r="ACX74" s="37"/>
      <c r="ACY74" s="37"/>
      <c r="ACZ74" s="37"/>
      <c r="ADA74" s="37"/>
      <c r="ADB74" s="37"/>
      <c r="ADC74" s="37"/>
      <c r="ADD74" s="37"/>
      <c r="ADE74" s="37"/>
      <c r="ADF74" s="37"/>
      <c r="ADG74" s="37"/>
      <c r="ADH74" s="37"/>
      <c r="ADI74" s="37"/>
      <c r="ADJ74" s="37"/>
      <c r="ADK74" s="37"/>
      <c r="ADL74" s="37"/>
      <c r="ADM74" s="37"/>
      <c r="ADN74" s="37"/>
      <c r="ADO74" s="37"/>
      <c r="ADP74" s="37"/>
      <c r="ADQ74" s="37"/>
      <c r="ADR74" s="37"/>
      <c r="ADS74" s="37"/>
      <c r="ADT74" s="37"/>
      <c r="ADU74" s="37"/>
      <c r="ADV74" s="37"/>
      <c r="ADW74" s="37"/>
      <c r="ADX74" s="37"/>
      <c r="ADY74" s="37"/>
      <c r="ADZ74" s="37"/>
      <c r="AEA74" s="37"/>
      <c r="AEB74" s="37"/>
      <c r="AEC74" s="37"/>
      <c r="AED74" s="37"/>
      <c r="AEE74" s="37"/>
      <c r="AEF74" s="37"/>
      <c r="AEG74" s="37"/>
      <c r="AEH74" s="37"/>
      <c r="AEI74" s="37"/>
      <c r="AEJ74" s="37"/>
      <c r="AEK74" s="37"/>
      <c r="AEL74" s="37"/>
      <c r="AEM74" s="37"/>
      <c r="AEN74" s="37"/>
      <c r="AEO74" s="37"/>
      <c r="AEP74" s="37"/>
      <c r="AEQ74" s="37"/>
      <c r="AER74" s="37"/>
      <c r="AES74" s="37"/>
      <c r="AET74" s="37"/>
      <c r="AEU74" s="37"/>
      <c r="AEV74" s="37"/>
      <c r="AEW74" s="37"/>
      <c r="AEX74" s="37"/>
      <c r="AEY74" s="37"/>
      <c r="AEZ74" s="37"/>
      <c r="AFA74" s="37"/>
      <c r="AFB74" s="37"/>
      <c r="AFC74" s="37"/>
      <c r="AFD74" s="37"/>
      <c r="AFE74" s="37"/>
      <c r="AFF74" s="37"/>
      <c r="AFG74" s="37"/>
      <c r="AFH74" s="37"/>
      <c r="AFI74" s="37"/>
      <c r="AFJ74" s="37"/>
      <c r="AFK74" s="37"/>
      <c r="AFL74" s="37"/>
      <c r="AFM74" s="37"/>
      <c r="AFN74" s="37"/>
      <c r="AFO74" s="37"/>
      <c r="AFP74" s="37"/>
      <c r="AFQ74" s="37"/>
      <c r="AFR74" s="37"/>
      <c r="AFS74" s="37"/>
      <c r="AFT74" s="37"/>
      <c r="AFU74" s="37"/>
      <c r="AFV74" s="37"/>
      <c r="AFW74" s="37"/>
      <c r="AFX74" s="37"/>
      <c r="AFY74" s="37"/>
      <c r="AFZ74" s="37"/>
      <c r="AGA74" s="37"/>
      <c r="AGB74" s="37"/>
      <c r="AGC74" s="37"/>
      <c r="AGD74" s="37"/>
      <c r="AGE74" s="37"/>
      <c r="AGF74" s="37"/>
      <c r="AGG74" s="37"/>
      <c r="AGH74" s="37"/>
      <c r="AGI74" s="37"/>
      <c r="AGJ74" s="37"/>
      <c r="AGK74" s="37"/>
      <c r="AGL74" s="37"/>
      <c r="AGM74" s="37"/>
      <c r="AGN74" s="37"/>
      <c r="AGO74" s="37"/>
      <c r="AGP74" s="37"/>
      <c r="AGQ74" s="37"/>
      <c r="AGR74" s="37"/>
      <c r="AGS74" s="37"/>
      <c r="AGT74" s="37"/>
      <c r="AGU74" s="37"/>
      <c r="AGV74" s="37"/>
      <c r="AGW74" s="37"/>
      <c r="AGX74" s="37"/>
      <c r="AGY74" s="37"/>
      <c r="AGZ74" s="37"/>
      <c r="AHA74" s="37"/>
      <c r="AHB74" s="37"/>
      <c r="AHC74" s="37"/>
      <c r="AHD74" s="37"/>
      <c r="AHE74" s="37"/>
      <c r="AHF74" s="37"/>
      <c r="AHG74" s="37"/>
      <c r="AHH74" s="37"/>
      <c r="AHI74" s="37"/>
      <c r="AHJ74" s="37"/>
      <c r="AHK74" s="37"/>
      <c r="AHL74" s="37"/>
      <c r="AHM74" s="37"/>
      <c r="AHN74" s="37"/>
      <c r="AHO74" s="37"/>
      <c r="AHP74" s="37"/>
      <c r="AHQ74" s="37"/>
      <c r="AHR74" s="37"/>
      <c r="AHS74" s="37"/>
      <c r="AHT74" s="37"/>
      <c r="AHU74" s="37"/>
      <c r="AHV74" s="37"/>
      <c r="AHW74" s="37"/>
      <c r="AHX74" s="37"/>
      <c r="AHY74" s="37"/>
      <c r="AHZ74" s="37"/>
      <c r="AIA74" s="37"/>
      <c r="AIB74" s="37"/>
      <c r="AIC74" s="37"/>
      <c r="AID74" s="37"/>
      <c r="AIE74" s="37"/>
      <c r="AIF74" s="37"/>
      <c r="AIG74" s="37"/>
      <c r="AIH74" s="37"/>
      <c r="AII74" s="37"/>
      <c r="AIJ74" s="37"/>
      <c r="AIK74" s="37"/>
      <c r="AIL74" s="37"/>
      <c r="AIM74" s="37"/>
      <c r="AIN74" s="37"/>
      <c r="AIO74" s="37"/>
      <c r="AIP74" s="37"/>
      <c r="AIQ74" s="37"/>
      <c r="AIR74" s="37"/>
      <c r="AIS74" s="37"/>
      <c r="AIT74" s="37"/>
      <c r="AIU74" s="37"/>
      <c r="AIV74" s="37"/>
      <c r="AIW74" s="37"/>
      <c r="AIX74" s="37"/>
      <c r="AIY74" s="37"/>
      <c r="AIZ74" s="37"/>
      <c r="AJA74" s="37"/>
      <c r="AJB74" s="37"/>
      <c r="AJC74" s="37"/>
      <c r="AJD74" s="37"/>
      <c r="AJE74" s="37"/>
      <c r="AJF74" s="37"/>
      <c r="AJG74" s="37"/>
      <c r="AJH74" s="37"/>
      <c r="AJI74" s="37"/>
      <c r="AJJ74" s="37"/>
      <c r="AJK74" s="37"/>
      <c r="AJL74" s="37"/>
      <c r="AJM74" s="37"/>
      <c r="AJN74" s="37"/>
      <c r="AJO74" s="37"/>
      <c r="AJP74" s="37"/>
      <c r="AJQ74" s="37"/>
      <c r="AJR74" s="37"/>
      <c r="AJS74" s="37"/>
      <c r="AJT74" s="37"/>
      <c r="AJU74" s="37"/>
      <c r="AJV74" s="37"/>
      <c r="AJW74" s="37"/>
      <c r="AJX74" s="37"/>
      <c r="AJY74" s="37"/>
      <c r="AJZ74" s="37"/>
      <c r="AKA74" s="37"/>
      <c r="AKB74" s="37"/>
      <c r="AKC74" s="37"/>
      <c r="AKD74" s="37"/>
      <c r="AKE74" s="37"/>
      <c r="AKF74" s="37"/>
      <c r="AKG74" s="37"/>
      <c r="AKH74" s="37"/>
      <c r="AKI74" s="37"/>
      <c r="AKJ74" s="37"/>
      <c r="AKK74" s="37"/>
      <c r="AKL74" s="37"/>
      <c r="AKM74" s="37"/>
      <c r="AKN74" s="37"/>
      <c r="AKO74" s="37"/>
      <c r="AKP74" s="37"/>
      <c r="AKQ74" s="37"/>
      <c r="AKR74" s="37"/>
      <c r="AKS74" s="37"/>
      <c r="AKT74" s="37"/>
      <c r="AKU74" s="37"/>
      <c r="AKV74" s="37"/>
      <c r="AKW74" s="37"/>
      <c r="AKX74" s="37"/>
      <c r="AKY74" s="37"/>
      <c r="AKZ74" s="37"/>
      <c r="ALA74" s="37"/>
      <c r="ALB74" s="37"/>
      <c r="ALC74" s="37"/>
      <c r="ALD74" s="37"/>
      <c r="ALE74" s="37"/>
      <c r="ALF74" s="37"/>
      <c r="ALG74" s="37"/>
      <c r="ALH74" s="37"/>
      <c r="ALI74" s="37"/>
      <c r="ALJ74" s="37"/>
      <c r="ALK74" s="37"/>
      <c r="ALL74" s="37"/>
      <c r="ALM74" s="37"/>
      <c r="ALN74" s="37"/>
      <c r="ALO74" s="37"/>
      <c r="ALP74" s="37"/>
      <c r="ALQ74" s="37"/>
      <c r="ALR74" s="37"/>
      <c r="ALS74" s="37"/>
      <c r="ALT74" s="37"/>
      <c r="ALU74" s="37"/>
      <c r="ALV74" s="37"/>
      <c r="ALW74" s="37"/>
      <c r="ALX74" s="37"/>
      <c r="ALY74" s="37"/>
      <c r="ALZ74" s="37"/>
      <c r="AMA74" s="37"/>
      <c r="AMB74" s="37"/>
      <c r="AMC74" s="37"/>
      <c r="AMD74" s="37"/>
      <c r="AME74" s="37"/>
      <c r="AMF74" s="37"/>
      <c r="AMG74" s="37"/>
      <c r="AMH74" s="37"/>
      <c r="AMI74" s="37"/>
      <c r="AMJ74" s="37"/>
      <c r="AMK74" s="37"/>
      <c r="AML74" s="37"/>
      <c r="AMM74" s="37"/>
      <c r="AMN74" s="37"/>
      <c r="AMO74" s="37"/>
      <c r="AMP74" s="37"/>
      <c r="AMQ74" s="37"/>
      <c r="AMR74" s="37"/>
      <c r="AMS74" s="37"/>
      <c r="AMT74" s="37"/>
      <c r="AMU74" s="37"/>
      <c r="AMV74" s="37"/>
      <c r="AMW74" s="37"/>
      <c r="AMX74" s="37"/>
      <c r="AMY74" s="37"/>
      <c r="AMZ74" s="37"/>
      <c r="ANA74" s="37"/>
      <c r="ANB74" s="37"/>
      <c r="ANC74" s="37"/>
      <c r="AND74" s="37"/>
      <c r="ANE74" s="37"/>
      <c r="ANF74" s="37"/>
      <c r="ANG74" s="37"/>
      <c r="ANH74" s="37"/>
      <c r="ANI74" s="37"/>
      <c r="ANJ74" s="37"/>
      <c r="ANK74" s="37"/>
      <c r="ANL74" s="37"/>
      <c r="ANM74" s="37"/>
      <c r="ANN74" s="37"/>
      <c r="ANO74" s="37"/>
      <c r="ANP74" s="37"/>
      <c r="ANQ74" s="37"/>
      <c r="ANR74" s="37"/>
      <c r="ANS74" s="37"/>
      <c r="ANT74" s="37"/>
      <c r="ANU74" s="37"/>
      <c r="ANV74" s="37"/>
      <c r="ANW74" s="37"/>
      <c r="ANX74" s="37"/>
      <c r="ANY74" s="37"/>
      <c r="ANZ74" s="37"/>
      <c r="AOA74" s="37"/>
      <c r="AOB74" s="37"/>
      <c r="AOC74" s="37"/>
      <c r="AOD74" s="37"/>
      <c r="AOE74" s="37"/>
      <c r="AOF74" s="37"/>
      <c r="AOG74" s="37"/>
      <c r="AOH74" s="37"/>
      <c r="AOI74" s="37"/>
      <c r="AOJ74" s="37"/>
      <c r="AOK74" s="37"/>
      <c r="AOL74" s="37"/>
      <c r="AOM74" s="37"/>
      <c r="AON74" s="37"/>
      <c r="AOO74" s="37"/>
      <c r="AOP74" s="37"/>
      <c r="AOQ74" s="37"/>
      <c r="AOR74" s="37"/>
      <c r="AOS74" s="37"/>
      <c r="AOT74" s="37"/>
      <c r="AOU74" s="37"/>
      <c r="AOV74" s="37"/>
      <c r="AOW74" s="37"/>
      <c r="AOX74" s="37"/>
      <c r="AOY74" s="37"/>
      <c r="AOZ74" s="37"/>
      <c r="APA74" s="37"/>
      <c r="APB74" s="37"/>
      <c r="APC74" s="37"/>
      <c r="APD74" s="37"/>
      <c r="APE74" s="37"/>
      <c r="APF74" s="37"/>
      <c r="APG74" s="37"/>
      <c r="APH74" s="37"/>
      <c r="API74" s="37"/>
      <c r="APJ74" s="37"/>
      <c r="APK74" s="37"/>
      <c r="APL74" s="37"/>
      <c r="APM74" s="37"/>
      <c r="APN74" s="37"/>
      <c r="APO74" s="37"/>
      <c r="APP74" s="37"/>
      <c r="APQ74" s="37"/>
      <c r="APR74" s="37"/>
      <c r="APS74" s="37"/>
      <c r="APT74" s="37"/>
      <c r="APU74" s="37"/>
      <c r="APV74" s="37"/>
      <c r="APW74" s="37"/>
      <c r="APX74" s="37"/>
      <c r="APY74" s="37"/>
      <c r="APZ74" s="37"/>
      <c r="AQA74" s="37"/>
      <c r="AQB74" s="37"/>
      <c r="AQC74" s="37"/>
      <c r="AQD74" s="37"/>
      <c r="AQE74" s="37"/>
      <c r="AQF74" s="37"/>
      <c r="AQG74" s="37"/>
      <c r="AQH74" s="37"/>
      <c r="AQI74" s="37"/>
      <c r="AQJ74" s="37"/>
      <c r="AQK74" s="37"/>
      <c r="AQL74" s="37"/>
      <c r="AQM74" s="37"/>
      <c r="AQN74" s="37"/>
      <c r="AQO74" s="37"/>
      <c r="AQP74" s="37"/>
      <c r="AQQ74" s="37"/>
      <c r="AQR74" s="37"/>
      <c r="AQS74" s="37"/>
      <c r="AQT74" s="37"/>
      <c r="AQU74" s="37"/>
      <c r="AQV74" s="37"/>
      <c r="AQW74" s="37"/>
      <c r="AQX74" s="37"/>
      <c r="AQY74" s="37"/>
      <c r="AQZ74" s="37"/>
      <c r="ARA74" s="37"/>
      <c r="ARB74" s="37"/>
      <c r="ARC74" s="37"/>
      <c r="ARD74" s="37"/>
      <c r="ARE74" s="37"/>
      <c r="ARF74" s="37"/>
      <c r="ARG74" s="37"/>
      <c r="ARH74" s="37"/>
      <c r="ARI74" s="37"/>
      <c r="ARJ74" s="37"/>
      <c r="ARK74" s="37"/>
      <c r="ARL74" s="37"/>
      <c r="ARM74" s="37"/>
      <c r="ARN74" s="37"/>
      <c r="ARO74" s="37"/>
      <c r="ARP74" s="37"/>
      <c r="ARQ74" s="37"/>
      <c r="ARR74" s="37"/>
      <c r="ARS74" s="37"/>
      <c r="ART74" s="37"/>
      <c r="ARU74" s="37"/>
      <c r="ARV74" s="37"/>
      <c r="ARW74" s="37"/>
      <c r="ARX74" s="37"/>
      <c r="ARY74" s="37"/>
      <c r="ARZ74" s="37"/>
      <c r="ASA74" s="37"/>
      <c r="ASB74" s="37"/>
      <c r="ASC74" s="37"/>
      <c r="ASD74" s="37"/>
      <c r="ASE74" s="37"/>
      <c r="ASF74" s="37"/>
      <c r="ASG74" s="37"/>
      <c r="ASH74" s="37"/>
      <c r="ASI74" s="37"/>
      <c r="ASJ74" s="37"/>
      <c r="ASK74" s="37"/>
      <c r="ASL74" s="37"/>
      <c r="ASM74" s="37"/>
      <c r="ASN74" s="37"/>
      <c r="ASO74" s="37"/>
      <c r="ASP74" s="37"/>
      <c r="ASQ74" s="37"/>
      <c r="ASR74" s="37"/>
      <c r="ASS74" s="37"/>
      <c r="AST74" s="37"/>
      <c r="ASU74" s="37"/>
      <c r="ASV74" s="37"/>
      <c r="ASW74" s="37"/>
      <c r="ASX74" s="37"/>
      <c r="ASY74" s="37"/>
      <c r="ASZ74" s="37"/>
      <c r="ATA74" s="37"/>
      <c r="ATB74" s="37"/>
      <c r="ATC74" s="37"/>
      <c r="ATD74" s="37"/>
      <c r="ATE74" s="37"/>
      <c r="ATF74" s="37"/>
      <c r="ATG74" s="37"/>
      <c r="ATH74" s="37"/>
      <c r="ATI74" s="37"/>
      <c r="ATJ74" s="37"/>
      <c r="ATK74" s="37"/>
      <c r="ATL74" s="37"/>
      <c r="ATM74" s="37"/>
      <c r="ATN74" s="37"/>
      <c r="ATO74" s="37"/>
      <c r="ATP74" s="37"/>
      <c r="ATQ74" s="37"/>
      <c r="ATR74" s="37"/>
      <c r="ATS74" s="37"/>
      <c r="ATT74" s="37"/>
      <c r="ATU74" s="37"/>
      <c r="ATV74" s="37"/>
      <c r="ATW74" s="37"/>
      <c r="ATX74" s="37"/>
      <c r="ATY74" s="37"/>
      <c r="ATZ74" s="37"/>
      <c r="AUA74" s="37"/>
      <c r="AUB74" s="37"/>
      <c r="AUC74" s="37"/>
      <c r="AUD74" s="37"/>
      <c r="AUE74" s="37"/>
      <c r="AUF74" s="37"/>
      <c r="AUG74" s="37"/>
      <c r="AUH74" s="37"/>
      <c r="AUI74" s="37"/>
      <c r="AUJ74" s="37"/>
      <c r="AUK74" s="37"/>
      <c r="AUL74" s="37"/>
      <c r="AUM74" s="37"/>
      <c r="AUN74" s="37"/>
      <c r="AUO74" s="37"/>
      <c r="AUP74" s="37"/>
      <c r="AUQ74" s="37"/>
      <c r="AUR74" s="37"/>
      <c r="AUS74" s="37"/>
      <c r="AUT74" s="37"/>
      <c r="AUU74" s="37"/>
      <c r="AUV74" s="37"/>
      <c r="AUW74" s="37"/>
      <c r="AUX74" s="37"/>
      <c r="AUY74" s="37"/>
      <c r="AUZ74" s="37"/>
      <c r="AVA74" s="37"/>
      <c r="AVB74" s="37"/>
      <c r="AVC74" s="37"/>
      <c r="AVD74" s="37"/>
      <c r="AVE74" s="37"/>
      <c r="AVF74" s="37"/>
      <c r="AVG74" s="37"/>
      <c r="AVH74" s="37"/>
      <c r="AVI74" s="37"/>
      <c r="AVJ74" s="37"/>
      <c r="AVK74" s="37"/>
      <c r="AVL74" s="37"/>
      <c r="AVM74" s="37"/>
      <c r="AVN74" s="37"/>
      <c r="AVO74" s="37"/>
      <c r="AVP74" s="37"/>
      <c r="AVQ74" s="37"/>
      <c r="AVR74" s="37"/>
      <c r="AVS74" s="37"/>
      <c r="AVT74" s="37"/>
      <c r="AVU74" s="37"/>
      <c r="AVV74" s="37"/>
      <c r="AVW74" s="37"/>
      <c r="AVX74" s="37"/>
      <c r="AVY74" s="37"/>
      <c r="AVZ74" s="37"/>
      <c r="AWA74" s="37"/>
      <c r="AWB74" s="37"/>
      <c r="AWC74" s="37"/>
      <c r="AWD74" s="37"/>
      <c r="AWE74" s="37"/>
      <c r="AWF74" s="37"/>
      <c r="AWG74" s="37"/>
      <c r="AWH74" s="37"/>
      <c r="AWI74" s="37"/>
      <c r="AWJ74" s="37"/>
      <c r="AWK74" s="37"/>
      <c r="AWL74" s="37"/>
      <c r="AWM74" s="37"/>
      <c r="AWN74" s="37"/>
      <c r="AWO74" s="37"/>
      <c r="AWP74" s="37"/>
      <c r="AWQ74" s="37"/>
      <c r="AWR74" s="37"/>
      <c r="AWS74" s="37"/>
      <c r="AWT74" s="37"/>
      <c r="AWU74" s="37"/>
      <c r="AWV74" s="37"/>
      <c r="AWW74" s="37"/>
      <c r="AWX74" s="37"/>
      <c r="AWY74" s="37"/>
      <c r="AWZ74" s="37"/>
      <c r="AXA74" s="37"/>
      <c r="AXB74" s="37"/>
      <c r="AXC74" s="37"/>
      <c r="AXD74" s="37"/>
      <c r="AXE74" s="37"/>
      <c r="AXF74" s="37"/>
      <c r="AXG74" s="37"/>
      <c r="AXH74" s="37"/>
      <c r="AXI74" s="37"/>
      <c r="AXJ74" s="37"/>
      <c r="AXK74" s="37"/>
      <c r="AXL74" s="37"/>
      <c r="AXM74" s="37"/>
      <c r="AXN74" s="37"/>
    </row>
    <row r="75" spans="1:1314" s="20" customFormat="1" ht="24.75" customHeight="1">
      <c r="A75" s="210"/>
      <c r="C75" s="211" t="s">
        <v>46</v>
      </c>
      <c r="D75" s="212">
        <f t="shared" ref="D75:M75" si="53">SUM(D22+D39+D56+D73)</f>
        <v>0</v>
      </c>
      <c r="E75" s="212">
        <f t="shared" si="53"/>
        <v>0</v>
      </c>
      <c r="F75" s="212">
        <f t="shared" si="53"/>
        <v>0</v>
      </c>
      <c r="G75" s="212">
        <f t="shared" si="53"/>
        <v>0</v>
      </c>
      <c r="H75" s="212">
        <f t="shared" si="53"/>
        <v>0</v>
      </c>
      <c r="I75" s="212">
        <f t="shared" si="53"/>
        <v>0</v>
      </c>
      <c r="J75" s="212">
        <f t="shared" si="53"/>
        <v>0</v>
      </c>
      <c r="K75" s="212">
        <f t="shared" si="53"/>
        <v>0</v>
      </c>
      <c r="L75" s="212">
        <f t="shared" si="53"/>
        <v>0</v>
      </c>
      <c r="M75" s="212">
        <f t="shared" si="53"/>
        <v>0</v>
      </c>
      <c r="N75" s="212">
        <f>SUM(M75-L75)</f>
        <v>0</v>
      </c>
      <c r="O75" s="196">
        <f>SUM(O22+O39+O56+O73)</f>
        <v>0</v>
      </c>
      <c r="P75" s="212">
        <f>SUM(P22+P39+P56+P73)</f>
        <v>0</v>
      </c>
      <c r="Q75" s="210"/>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c r="BD75" s="41"/>
      <c r="BE75" s="41"/>
      <c r="BF75" s="41"/>
      <c r="BG75" s="41"/>
      <c r="BH75" s="41"/>
      <c r="BI75" s="41"/>
      <c r="BJ75" s="41"/>
      <c r="BK75" s="41"/>
      <c r="BL75" s="41"/>
      <c r="BM75" s="41"/>
      <c r="BN75" s="41"/>
      <c r="BO75" s="41"/>
      <c r="BP75" s="41"/>
      <c r="BQ75" s="41"/>
      <c r="BR75" s="41"/>
      <c r="BS75" s="41"/>
      <c r="BT75" s="41"/>
      <c r="BU75" s="41"/>
      <c r="BV75" s="41"/>
      <c r="BW75" s="41"/>
      <c r="BX75" s="41"/>
      <c r="BY75" s="41"/>
      <c r="BZ75" s="41"/>
      <c r="CA75" s="41"/>
      <c r="CB75" s="41"/>
      <c r="CC75" s="41"/>
      <c r="CD75" s="41"/>
      <c r="CE75" s="41"/>
      <c r="CF75" s="41"/>
      <c r="CG75" s="41"/>
      <c r="CH75" s="41"/>
      <c r="CI75" s="41"/>
      <c r="CJ75" s="41"/>
      <c r="CK75" s="41"/>
      <c r="CL75" s="41"/>
      <c r="CM75" s="41"/>
      <c r="CN75" s="41"/>
      <c r="CO75" s="41"/>
      <c r="CP75" s="41"/>
      <c r="CQ75" s="41"/>
      <c r="CR75" s="41"/>
      <c r="CS75" s="41"/>
      <c r="CT75" s="41"/>
      <c r="CU75" s="41"/>
      <c r="CV75" s="41"/>
      <c r="CW75" s="41"/>
      <c r="CX75" s="41"/>
      <c r="CY75" s="41"/>
      <c r="CZ75" s="41"/>
      <c r="DA75" s="41"/>
      <c r="DB75" s="41"/>
      <c r="DC75" s="41"/>
      <c r="DD75" s="41"/>
      <c r="DE75" s="41"/>
      <c r="DF75" s="41"/>
      <c r="DG75" s="41"/>
      <c r="DH75" s="41"/>
      <c r="DI75" s="41"/>
      <c r="DJ75" s="41"/>
      <c r="DK75" s="41"/>
      <c r="DL75" s="41"/>
      <c r="DM75" s="41"/>
      <c r="DN75" s="41"/>
      <c r="DO75" s="41"/>
      <c r="DP75" s="41"/>
      <c r="DQ75" s="41"/>
      <c r="DR75" s="41"/>
      <c r="DS75" s="41"/>
      <c r="DT75" s="41"/>
      <c r="DU75" s="41"/>
      <c r="DV75" s="41"/>
      <c r="DW75" s="41"/>
      <c r="DX75" s="41"/>
      <c r="DY75" s="41"/>
      <c r="DZ75" s="41"/>
      <c r="EA75" s="41"/>
      <c r="EB75" s="41"/>
      <c r="EC75" s="41"/>
      <c r="ED75" s="41"/>
      <c r="EE75" s="41"/>
      <c r="EF75" s="41"/>
      <c r="EG75" s="41"/>
      <c r="EH75" s="41"/>
      <c r="EI75" s="41"/>
      <c r="EJ75" s="41"/>
      <c r="EK75" s="41"/>
      <c r="EL75" s="41"/>
      <c r="EM75" s="41"/>
      <c r="EN75" s="41"/>
      <c r="EO75" s="41"/>
      <c r="EP75" s="41"/>
      <c r="EQ75" s="41"/>
      <c r="ER75" s="41"/>
      <c r="ES75" s="41"/>
      <c r="ET75" s="41"/>
      <c r="EU75" s="41"/>
      <c r="EV75" s="41"/>
      <c r="EW75" s="41"/>
      <c r="EX75" s="41"/>
      <c r="EY75" s="41"/>
      <c r="EZ75" s="41"/>
      <c r="FA75" s="41"/>
      <c r="FB75" s="41"/>
      <c r="FC75" s="41"/>
      <c r="FD75" s="41"/>
      <c r="FE75" s="41"/>
      <c r="FF75" s="41"/>
      <c r="FG75" s="41"/>
      <c r="FH75" s="41"/>
      <c r="FI75" s="41"/>
      <c r="FJ75" s="41"/>
      <c r="FK75" s="41"/>
      <c r="FL75" s="41"/>
      <c r="FM75" s="41"/>
      <c r="FN75" s="41"/>
      <c r="FO75" s="41"/>
      <c r="FP75" s="41"/>
      <c r="FQ75" s="41"/>
      <c r="FR75" s="41"/>
      <c r="FS75" s="41"/>
      <c r="FT75" s="41"/>
      <c r="FU75" s="41"/>
      <c r="FV75" s="41"/>
      <c r="FW75" s="41"/>
      <c r="FX75" s="41"/>
      <c r="FY75" s="41"/>
      <c r="FZ75" s="41"/>
      <c r="GA75" s="41"/>
      <c r="GB75" s="41"/>
      <c r="GC75" s="41"/>
      <c r="GD75" s="41"/>
      <c r="GE75" s="41"/>
      <c r="GF75" s="41"/>
      <c r="GG75" s="41"/>
      <c r="GH75" s="41"/>
      <c r="GI75" s="41"/>
      <c r="GJ75" s="41"/>
      <c r="GK75" s="41"/>
      <c r="GL75" s="41"/>
      <c r="GM75" s="41"/>
      <c r="GN75" s="41"/>
      <c r="GO75" s="41"/>
      <c r="GP75" s="41"/>
      <c r="GQ75" s="41"/>
      <c r="GR75" s="41"/>
      <c r="GS75" s="41"/>
      <c r="GT75" s="41"/>
      <c r="GU75" s="41"/>
      <c r="GV75" s="41"/>
      <c r="GW75" s="41"/>
      <c r="GX75" s="41"/>
      <c r="GY75" s="41"/>
      <c r="GZ75" s="41"/>
      <c r="HA75" s="41"/>
      <c r="HB75" s="41"/>
      <c r="HC75" s="41"/>
      <c r="HD75" s="41"/>
      <c r="HE75" s="41"/>
      <c r="HF75" s="41"/>
      <c r="HG75" s="41"/>
      <c r="HH75" s="41"/>
      <c r="HI75" s="41"/>
      <c r="HJ75" s="41"/>
      <c r="HK75" s="41"/>
      <c r="HL75" s="41"/>
      <c r="HM75" s="41"/>
      <c r="HN75" s="41"/>
      <c r="HO75" s="41"/>
      <c r="HP75" s="41"/>
      <c r="HQ75" s="41"/>
      <c r="HR75" s="41"/>
      <c r="HS75" s="41"/>
      <c r="HT75" s="41"/>
      <c r="HU75" s="41"/>
      <c r="HV75" s="41"/>
      <c r="HW75" s="41"/>
      <c r="HX75" s="41"/>
      <c r="HY75" s="41"/>
      <c r="HZ75" s="41"/>
      <c r="IA75" s="41"/>
      <c r="IB75" s="41"/>
      <c r="IC75" s="41"/>
      <c r="ID75" s="41"/>
      <c r="IE75" s="41"/>
      <c r="IF75" s="41"/>
      <c r="IG75" s="41"/>
      <c r="IH75" s="41"/>
      <c r="II75" s="41"/>
      <c r="IJ75" s="41"/>
      <c r="IK75" s="41"/>
      <c r="IL75" s="41"/>
      <c r="IM75" s="41"/>
      <c r="IN75" s="41"/>
      <c r="IO75" s="41"/>
      <c r="IP75" s="41"/>
      <c r="IQ75" s="41"/>
      <c r="IR75" s="41"/>
      <c r="IS75" s="41"/>
      <c r="IT75" s="41"/>
      <c r="IU75" s="41"/>
      <c r="IV75" s="41"/>
      <c r="IW75" s="41"/>
      <c r="IX75" s="41"/>
      <c r="IY75" s="41"/>
      <c r="IZ75" s="41"/>
      <c r="JA75" s="41"/>
      <c r="JB75" s="41"/>
      <c r="JC75" s="41"/>
      <c r="JD75" s="41"/>
      <c r="JE75" s="41"/>
      <c r="JF75" s="41"/>
      <c r="JG75" s="41"/>
      <c r="JH75" s="41"/>
      <c r="JI75" s="41"/>
      <c r="JJ75" s="41"/>
      <c r="JK75" s="41"/>
      <c r="JL75" s="41"/>
      <c r="JM75" s="41"/>
      <c r="JN75" s="41"/>
      <c r="JO75" s="41"/>
      <c r="JP75" s="41"/>
      <c r="JQ75" s="41"/>
      <c r="JR75" s="41"/>
      <c r="JS75" s="41"/>
      <c r="JT75" s="41"/>
      <c r="JU75" s="41"/>
      <c r="JV75" s="41"/>
      <c r="JW75" s="41"/>
      <c r="JX75" s="41"/>
      <c r="JY75" s="41"/>
      <c r="JZ75" s="41"/>
      <c r="KA75" s="41"/>
      <c r="KB75" s="41"/>
      <c r="KC75" s="41"/>
      <c r="KD75" s="41"/>
      <c r="KE75" s="41"/>
      <c r="KF75" s="41"/>
      <c r="KG75" s="41"/>
      <c r="KH75" s="41"/>
      <c r="KI75" s="41"/>
      <c r="KJ75" s="41"/>
      <c r="KK75" s="41"/>
      <c r="KL75" s="41"/>
      <c r="KM75" s="41"/>
      <c r="KN75" s="41"/>
      <c r="KO75" s="41"/>
      <c r="KP75" s="41"/>
      <c r="KQ75" s="41"/>
      <c r="KR75" s="41"/>
      <c r="KS75" s="41"/>
      <c r="KT75" s="41"/>
      <c r="KU75" s="41"/>
      <c r="KV75" s="41"/>
      <c r="KW75" s="41"/>
      <c r="KX75" s="41"/>
      <c r="KY75" s="41"/>
      <c r="KZ75" s="41"/>
      <c r="LA75" s="41"/>
      <c r="LB75" s="41"/>
      <c r="LC75" s="41"/>
      <c r="LD75" s="41"/>
      <c r="LE75" s="41"/>
      <c r="LF75" s="41"/>
      <c r="LG75" s="41"/>
      <c r="LH75" s="41"/>
      <c r="LI75" s="41"/>
      <c r="LJ75" s="41"/>
      <c r="LK75" s="41"/>
      <c r="LL75" s="41"/>
      <c r="LM75" s="41"/>
      <c r="LN75" s="41"/>
      <c r="LO75" s="41"/>
      <c r="LP75" s="41"/>
      <c r="LQ75" s="41"/>
      <c r="LR75" s="41"/>
      <c r="LS75" s="41"/>
      <c r="LT75" s="41"/>
      <c r="LU75" s="41"/>
      <c r="LV75" s="41"/>
      <c r="LW75" s="41"/>
      <c r="LX75" s="41"/>
      <c r="LY75" s="41"/>
      <c r="LZ75" s="41"/>
      <c r="MA75" s="41"/>
      <c r="MB75" s="41"/>
      <c r="MC75" s="41"/>
      <c r="MD75" s="41"/>
      <c r="ME75" s="41"/>
      <c r="MF75" s="41"/>
      <c r="MG75" s="41"/>
      <c r="MH75" s="41"/>
      <c r="MI75" s="41"/>
      <c r="MJ75" s="41"/>
      <c r="MK75" s="41"/>
      <c r="ML75" s="41"/>
      <c r="MM75" s="41"/>
      <c r="MN75" s="41"/>
      <c r="MO75" s="41"/>
      <c r="MP75" s="41"/>
      <c r="MQ75" s="41"/>
      <c r="MR75" s="41"/>
      <c r="MS75" s="41"/>
      <c r="MT75" s="41"/>
      <c r="MU75" s="41"/>
      <c r="MV75" s="41"/>
      <c r="MW75" s="41"/>
      <c r="MX75" s="41"/>
      <c r="MY75" s="41"/>
      <c r="MZ75" s="41"/>
      <c r="NA75" s="41"/>
      <c r="NB75" s="41"/>
      <c r="NC75" s="41"/>
      <c r="ND75" s="41"/>
      <c r="NE75" s="41"/>
      <c r="NF75" s="41"/>
      <c r="NG75" s="41"/>
      <c r="NH75" s="41"/>
      <c r="NI75" s="41"/>
      <c r="NJ75" s="41"/>
      <c r="NK75" s="41"/>
      <c r="NL75" s="41"/>
      <c r="NM75" s="41"/>
      <c r="NN75" s="41"/>
      <c r="NO75" s="41"/>
      <c r="NP75" s="41"/>
      <c r="NQ75" s="41"/>
      <c r="NR75" s="41"/>
      <c r="NS75" s="41"/>
      <c r="NT75" s="41"/>
      <c r="NU75" s="41"/>
      <c r="NV75" s="41"/>
      <c r="NW75" s="41"/>
      <c r="NX75" s="41"/>
      <c r="NY75" s="41"/>
      <c r="NZ75" s="41"/>
      <c r="OA75" s="41"/>
      <c r="OB75" s="41"/>
      <c r="OC75" s="41"/>
      <c r="OD75" s="41"/>
      <c r="OE75" s="41"/>
      <c r="OF75" s="41"/>
      <c r="OG75" s="41"/>
      <c r="OH75" s="41"/>
      <c r="OI75" s="41"/>
      <c r="OJ75" s="41"/>
      <c r="OK75" s="41"/>
      <c r="OL75" s="41"/>
      <c r="OM75" s="41"/>
      <c r="ON75" s="41"/>
      <c r="OO75" s="41"/>
      <c r="OP75" s="41"/>
      <c r="OQ75" s="41"/>
      <c r="OR75" s="41"/>
      <c r="OS75" s="41"/>
      <c r="OT75" s="41"/>
      <c r="OU75" s="41"/>
      <c r="OV75" s="41"/>
      <c r="OW75" s="41"/>
      <c r="OX75" s="41"/>
      <c r="OY75" s="41"/>
      <c r="OZ75" s="41"/>
      <c r="PA75" s="41"/>
      <c r="PB75" s="41"/>
      <c r="PC75" s="41"/>
      <c r="PD75" s="41"/>
      <c r="PE75" s="41"/>
      <c r="PF75" s="41"/>
      <c r="PG75" s="41"/>
      <c r="PH75" s="41"/>
      <c r="PI75" s="41"/>
      <c r="PJ75" s="41"/>
      <c r="PK75" s="41"/>
      <c r="PL75" s="41"/>
      <c r="PM75" s="41"/>
      <c r="PN75" s="41"/>
      <c r="PO75" s="41"/>
      <c r="PP75" s="41"/>
      <c r="PQ75" s="41"/>
      <c r="PR75" s="41"/>
      <c r="PS75" s="41"/>
      <c r="PT75" s="41"/>
      <c r="PU75" s="41"/>
      <c r="PV75" s="41"/>
      <c r="PW75" s="41"/>
      <c r="PX75" s="41"/>
      <c r="PY75" s="41"/>
      <c r="PZ75" s="41"/>
      <c r="QA75" s="41"/>
      <c r="QB75" s="41"/>
      <c r="QC75" s="41"/>
      <c r="QD75" s="41"/>
      <c r="QE75" s="41"/>
      <c r="QF75" s="41"/>
      <c r="QG75" s="41"/>
      <c r="QH75" s="41"/>
      <c r="QI75" s="41"/>
      <c r="QJ75" s="41"/>
      <c r="QK75" s="41"/>
      <c r="QL75" s="41"/>
      <c r="QM75" s="41"/>
      <c r="QN75" s="41"/>
      <c r="QO75" s="41"/>
      <c r="QP75" s="41"/>
      <c r="QQ75" s="41"/>
      <c r="QR75" s="41"/>
      <c r="QS75" s="41"/>
      <c r="QT75" s="41"/>
      <c r="QU75" s="41"/>
      <c r="QV75" s="41"/>
      <c r="QW75" s="41"/>
      <c r="QX75" s="41"/>
      <c r="QY75" s="41"/>
      <c r="QZ75" s="41"/>
      <c r="RA75" s="41"/>
      <c r="RB75" s="41"/>
      <c r="RC75" s="41"/>
      <c r="RD75" s="41"/>
      <c r="RE75" s="41"/>
      <c r="RF75" s="41"/>
      <c r="RG75" s="41"/>
      <c r="RH75" s="41"/>
      <c r="RI75" s="41"/>
      <c r="RJ75" s="41"/>
      <c r="RK75" s="41"/>
      <c r="RL75" s="41"/>
      <c r="RM75" s="41"/>
      <c r="RN75" s="41"/>
      <c r="RO75" s="41"/>
      <c r="RP75" s="41"/>
      <c r="RQ75" s="41"/>
      <c r="RR75" s="41"/>
      <c r="RS75" s="41"/>
      <c r="RT75" s="41"/>
      <c r="RU75" s="41"/>
      <c r="RV75" s="41"/>
      <c r="RW75" s="41"/>
      <c r="RX75" s="41"/>
      <c r="RY75" s="41"/>
      <c r="RZ75" s="41"/>
      <c r="SA75" s="41"/>
      <c r="SB75" s="41"/>
      <c r="SC75" s="41"/>
      <c r="SD75" s="41"/>
      <c r="SE75" s="41"/>
      <c r="SF75" s="41"/>
      <c r="SG75" s="41"/>
      <c r="SH75" s="41"/>
      <c r="SI75" s="41"/>
      <c r="SJ75" s="41"/>
      <c r="SK75" s="41"/>
      <c r="SL75" s="41"/>
      <c r="SM75" s="41"/>
      <c r="SN75" s="41"/>
      <c r="SO75" s="41"/>
      <c r="SP75" s="41"/>
      <c r="SQ75" s="41"/>
      <c r="SR75" s="41"/>
      <c r="SS75" s="41"/>
      <c r="ST75" s="41"/>
      <c r="SU75" s="41"/>
      <c r="SV75" s="41"/>
      <c r="SW75" s="41"/>
      <c r="SX75" s="41"/>
      <c r="SY75" s="41"/>
      <c r="SZ75" s="41"/>
      <c r="TA75" s="41"/>
      <c r="TB75" s="41"/>
      <c r="TC75" s="41"/>
      <c r="TD75" s="41"/>
      <c r="TE75" s="41"/>
      <c r="TF75" s="41"/>
      <c r="TG75" s="41"/>
      <c r="TH75" s="41"/>
      <c r="TI75" s="41"/>
      <c r="TJ75" s="41"/>
      <c r="TK75" s="41"/>
      <c r="TL75" s="41"/>
      <c r="TM75" s="41"/>
      <c r="TN75" s="41"/>
      <c r="TO75" s="41"/>
      <c r="TP75" s="41"/>
      <c r="TQ75" s="41"/>
      <c r="TR75" s="41"/>
      <c r="TS75" s="41"/>
      <c r="TT75" s="41"/>
      <c r="TU75" s="41"/>
      <c r="TV75" s="41"/>
      <c r="TW75" s="41"/>
      <c r="TX75" s="41"/>
      <c r="TY75" s="41"/>
      <c r="TZ75" s="41"/>
      <c r="UA75" s="41"/>
      <c r="UB75" s="41"/>
      <c r="UC75" s="41"/>
      <c r="UD75" s="41"/>
      <c r="UE75" s="41"/>
      <c r="UF75" s="41"/>
      <c r="UG75" s="41"/>
      <c r="UH75" s="41"/>
      <c r="UI75" s="41"/>
      <c r="UJ75" s="41"/>
      <c r="UK75" s="41"/>
      <c r="UL75" s="41"/>
      <c r="UM75" s="41"/>
      <c r="UN75" s="41"/>
      <c r="UO75" s="41"/>
      <c r="UP75" s="41"/>
      <c r="UQ75" s="41"/>
      <c r="UR75" s="41"/>
      <c r="US75" s="41"/>
      <c r="UT75" s="41"/>
      <c r="UU75" s="41"/>
      <c r="UV75" s="41"/>
      <c r="UW75" s="41"/>
      <c r="UX75" s="41"/>
      <c r="UY75" s="41"/>
      <c r="UZ75" s="41"/>
      <c r="VA75" s="41"/>
      <c r="VB75" s="41"/>
      <c r="VC75" s="41"/>
      <c r="VD75" s="41"/>
      <c r="VE75" s="41"/>
      <c r="VF75" s="41"/>
      <c r="VG75" s="41"/>
      <c r="VH75" s="41"/>
      <c r="VI75" s="41"/>
      <c r="VJ75" s="41"/>
      <c r="VK75" s="41"/>
      <c r="VL75" s="41"/>
      <c r="VM75" s="41"/>
      <c r="VN75" s="41"/>
      <c r="VO75" s="41"/>
      <c r="VP75" s="41"/>
      <c r="VQ75" s="41"/>
      <c r="VR75" s="41"/>
      <c r="VS75" s="41"/>
      <c r="VT75" s="41"/>
      <c r="VU75" s="41"/>
      <c r="VV75" s="41"/>
      <c r="VW75" s="41"/>
      <c r="VX75" s="41"/>
      <c r="VY75" s="41"/>
      <c r="VZ75" s="41"/>
      <c r="WA75" s="41"/>
      <c r="WB75" s="41"/>
      <c r="WC75" s="41"/>
      <c r="WD75" s="41"/>
      <c r="WE75" s="41"/>
      <c r="WF75" s="41"/>
      <c r="WG75" s="41"/>
      <c r="WH75" s="41"/>
      <c r="WI75" s="41"/>
      <c r="WJ75" s="41"/>
      <c r="WK75" s="41"/>
      <c r="WL75" s="41"/>
      <c r="WM75" s="41"/>
      <c r="WN75" s="41"/>
      <c r="WO75" s="41"/>
      <c r="WP75" s="41"/>
      <c r="WQ75" s="41"/>
      <c r="WR75" s="41"/>
      <c r="WS75" s="41"/>
      <c r="WT75" s="41"/>
      <c r="WU75" s="41"/>
      <c r="WV75" s="41"/>
      <c r="WW75" s="41"/>
      <c r="WX75" s="41"/>
      <c r="WY75" s="41"/>
      <c r="WZ75" s="41"/>
      <c r="XA75" s="41"/>
      <c r="XB75" s="41"/>
      <c r="XC75" s="41"/>
      <c r="XD75" s="41"/>
      <c r="XE75" s="41"/>
      <c r="XF75" s="41"/>
      <c r="XG75" s="41"/>
      <c r="XH75" s="41"/>
      <c r="XI75" s="41"/>
      <c r="XJ75" s="41"/>
      <c r="XK75" s="41"/>
      <c r="XL75" s="41"/>
      <c r="XM75" s="41"/>
      <c r="XN75" s="41"/>
      <c r="XO75" s="41"/>
      <c r="XP75" s="41"/>
      <c r="XQ75" s="41"/>
      <c r="XR75" s="41"/>
      <c r="XS75" s="41"/>
      <c r="XT75" s="41"/>
      <c r="XU75" s="41"/>
      <c r="XV75" s="41"/>
      <c r="XW75" s="41"/>
      <c r="XX75" s="41"/>
      <c r="XY75" s="41"/>
      <c r="XZ75" s="41"/>
      <c r="YA75" s="41"/>
      <c r="YB75" s="41"/>
      <c r="YC75" s="41"/>
      <c r="YD75" s="41"/>
      <c r="YE75" s="41"/>
      <c r="YF75" s="41"/>
      <c r="YG75" s="41"/>
      <c r="YH75" s="41"/>
      <c r="YI75" s="41"/>
      <c r="YJ75" s="41"/>
      <c r="YK75" s="41"/>
      <c r="YL75" s="41"/>
      <c r="YM75" s="41"/>
      <c r="YN75" s="41"/>
      <c r="YO75" s="41"/>
      <c r="YP75" s="41"/>
      <c r="YQ75" s="41"/>
      <c r="YR75" s="41"/>
      <c r="YS75" s="41"/>
      <c r="YT75" s="41"/>
      <c r="YU75" s="41"/>
      <c r="YV75" s="41"/>
      <c r="YW75" s="41"/>
      <c r="YX75" s="41"/>
      <c r="YY75" s="41"/>
      <c r="YZ75" s="41"/>
      <c r="ZA75" s="41"/>
      <c r="ZB75" s="41"/>
      <c r="ZC75" s="41"/>
      <c r="ZD75" s="41"/>
      <c r="ZE75" s="41"/>
      <c r="ZF75" s="41"/>
      <c r="ZG75" s="41"/>
      <c r="ZH75" s="41"/>
      <c r="ZI75" s="41"/>
      <c r="ZJ75" s="41"/>
      <c r="ZK75" s="41"/>
      <c r="ZL75" s="41"/>
      <c r="ZM75" s="41"/>
      <c r="ZN75" s="41"/>
      <c r="ZO75" s="41"/>
      <c r="ZP75" s="41"/>
      <c r="ZQ75" s="41"/>
      <c r="ZR75" s="41"/>
      <c r="ZS75" s="41"/>
      <c r="ZT75" s="41"/>
      <c r="ZU75" s="41"/>
      <c r="ZV75" s="41"/>
      <c r="ZW75" s="41"/>
      <c r="ZX75" s="41"/>
      <c r="ZY75" s="41"/>
      <c r="ZZ75" s="41"/>
      <c r="AAA75" s="41"/>
      <c r="AAB75" s="41"/>
      <c r="AAC75" s="41"/>
      <c r="AAD75" s="41"/>
      <c r="AAE75" s="41"/>
      <c r="AAF75" s="41"/>
      <c r="AAG75" s="41"/>
      <c r="AAH75" s="41"/>
      <c r="AAI75" s="41"/>
      <c r="AAJ75" s="41"/>
      <c r="AAK75" s="41"/>
      <c r="AAL75" s="41"/>
      <c r="AAM75" s="41"/>
      <c r="AAN75" s="41"/>
      <c r="AAO75" s="41"/>
      <c r="AAP75" s="41"/>
      <c r="AAQ75" s="41"/>
      <c r="AAR75" s="41"/>
      <c r="AAS75" s="41"/>
      <c r="AAT75" s="41"/>
      <c r="AAU75" s="41"/>
      <c r="AAV75" s="41"/>
      <c r="AAW75" s="41"/>
      <c r="AAX75" s="41"/>
      <c r="AAY75" s="41"/>
      <c r="AAZ75" s="41"/>
      <c r="ABA75" s="41"/>
      <c r="ABB75" s="41"/>
      <c r="ABC75" s="41"/>
      <c r="ABD75" s="41"/>
      <c r="ABE75" s="41"/>
      <c r="ABF75" s="41"/>
      <c r="ABG75" s="41"/>
      <c r="ABH75" s="41"/>
      <c r="ABI75" s="41"/>
      <c r="ABJ75" s="41"/>
      <c r="ABK75" s="41"/>
      <c r="ABL75" s="41"/>
      <c r="ABM75" s="41"/>
      <c r="ABN75" s="41"/>
      <c r="ABO75" s="41"/>
      <c r="ABP75" s="41"/>
      <c r="ABQ75" s="41"/>
      <c r="ABR75" s="41"/>
      <c r="ABS75" s="41"/>
      <c r="ABT75" s="41"/>
      <c r="ABU75" s="41"/>
      <c r="ABV75" s="41"/>
      <c r="ABW75" s="41"/>
      <c r="ABX75" s="41"/>
      <c r="ABY75" s="41"/>
      <c r="ABZ75" s="41"/>
      <c r="ACA75" s="41"/>
      <c r="ACB75" s="41"/>
      <c r="ACC75" s="41"/>
      <c r="ACD75" s="41"/>
      <c r="ACE75" s="41"/>
      <c r="ACF75" s="41"/>
      <c r="ACG75" s="41"/>
      <c r="ACH75" s="41"/>
      <c r="ACI75" s="41"/>
      <c r="ACJ75" s="41"/>
      <c r="ACK75" s="41"/>
      <c r="ACL75" s="41"/>
      <c r="ACM75" s="41"/>
      <c r="ACN75" s="41"/>
      <c r="ACO75" s="41"/>
      <c r="ACP75" s="41"/>
      <c r="ACQ75" s="41"/>
      <c r="ACR75" s="41"/>
      <c r="ACS75" s="41"/>
      <c r="ACT75" s="41"/>
      <c r="ACU75" s="41"/>
      <c r="ACV75" s="41"/>
      <c r="ACW75" s="41"/>
      <c r="ACX75" s="41"/>
      <c r="ACY75" s="41"/>
      <c r="ACZ75" s="41"/>
      <c r="ADA75" s="41"/>
      <c r="ADB75" s="41"/>
      <c r="ADC75" s="41"/>
      <c r="ADD75" s="41"/>
      <c r="ADE75" s="41"/>
      <c r="ADF75" s="41"/>
      <c r="ADG75" s="41"/>
      <c r="ADH75" s="41"/>
      <c r="ADI75" s="41"/>
      <c r="ADJ75" s="41"/>
      <c r="ADK75" s="41"/>
      <c r="ADL75" s="41"/>
      <c r="ADM75" s="41"/>
      <c r="ADN75" s="41"/>
      <c r="ADO75" s="41"/>
      <c r="ADP75" s="41"/>
      <c r="ADQ75" s="41"/>
      <c r="ADR75" s="41"/>
      <c r="ADS75" s="41"/>
      <c r="ADT75" s="41"/>
      <c r="ADU75" s="41"/>
      <c r="ADV75" s="41"/>
      <c r="ADW75" s="41"/>
      <c r="ADX75" s="41"/>
      <c r="ADY75" s="41"/>
      <c r="ADZ75" s="41"/>
      <c r="AEA75" s="41"/>
      <c r="AEB75" s="41"/>
      <c r="AEC75" s="41"/>
      <c r="AED75" s="41"/>
      <c r="AEE75" s="41"/>
      <c r="AEF75" s="41"/>
      <c r="AEG75" s="41"/>
      <c r="AEH75" s="41"/>
      <c r="AEI75" s="41"/>
      <c r="AEJ75" s="41"/>
      <c r="AEK75" s="41"/>
      <c r="AEL75" s="41"/>
      <c r="AEM75" s="41"/>
      <c r="AEN75" s="41"/>
      <c r="AEO75" s="41"/>
      <c r="AEP75" s="41"/>
      <c r="AEQ75" s="41"/>
      <c r="AER75" s="41"/>
      <c r="AES75" s="41"/>
      <c r="AET75" s="41"/>
      <c r="AEU75" s="41"/>
      <c r="AEV75" s="41"/>
      <c r="AEW75" s="41"/>
      <c r="AEX75" s="41"/>
      <c r="AEY75" s="41"/>
      <c r="AEZ75" s="41"/>
      <c r="AFA75" s="41"/>
      <c r="AFB75" s="41"/>
      <c r="AFC75" s="41"/>
      <c r="AFD75" s="41"/>
      <c r="AFE75" s="41"/>
      <c r="AFF75" s="41"/>
      <c r="AFG75" s="41"/>
      <c r="AFH75" s="41"/>
      <c r="AFI75" s="41"/>
      <c r="AFJ75" s="41"/>
      <c r="AFK75" s="41"/>
      <c r="AFL75" s="41"/>
      <c r="AFM75" s="41"/>
      <c r="AFN75" s="41"/>
      <c r="AFO75" s="41"/>
      <c r="AFP75" s="41"/>
      <c r="AFQ75" s="41"/>
      <c r="AFR75" s="41"/>
      <c r="AFS75" s="41"/>
      <c r="AFT75" s="41"/>
      <c r="AFU75" s="41"/>
      <c r="AFV75" s="41"/>
      <c r="AFW75" s="41"/>
      <c r="AFX75" s="41"/>
      <c r="AFY75" s="41"/>
      <c r="AFZ75" s="41"/>
      <c r="AGA75" s="41"/>
      <c r="AGB75" s="41"/>
      <c r="AGC75" s="41"/>
      <c r="AGD75" s="41"/>
      <c r="AGE75" s="41"/>
      <c r="AGF75" s="41"/>
      <c r="AGG75" s="41"/>
      <c r="AGH75" s="41"/>
      <c r="AGI75" s="41"/>
      <c r="AGJ75" s="41"/>
      <c r="AGK75" s="41"/>
      <c r="AGL75" s="41"/>
      <c r="AGM75" s="41"/>
      <c r="AGN75" s="41"/>
      <c r="AGO75" s="41"/>
      <c r="AGP75" s="41"/>
      <c r="AGQ75" s="41"/>
      <c r="AGR75" s="41"/>
      <c r="AGS75" s="41"/>
      <c r="AGT75" s="41"/>
      <c r="AGU75" s="41"/>
      <c r="AGV75" s="41"/>
      <c r="AGW75" s="41"/>
      <c r="AGX75" s="41"/>
      <c r="AGY75" s="41"/>
      <c r="AGZ75" s="41"/>
      <c r="AHA75" s="41"/>
      <c r="AHB75" s="41"/>
      <c r="AHC75" s="41"/>
      <c r="AHD75" s="41"/>
      <c r="AHE75" s="41"/>
      <c r="AHF75" s="41"/>
      <c r="AHG75" s="41"/>
      <c r="AHH75" s="41"/>
      <c r="AHI75" s="41"/>
      <c r="AHJ75" s="41"/>
      <c r="AHK75" s="41"/>
      <c r="AHL75" s="41"/>
      <c r="AHM75" s="41"/>
      <c r="AHN75" s="41"/>
      <c r="AHO75" s="41"/>
      <c r="AHP75" s="41"/>
      <c r="AHQ75" s="41"/>
      <c r="AHR75" s="41"/>
      <c r="AHS75" s="41"/>
      <c r="AHT75" s="41"/>
      <c r="AHU75" s="41"/>
      <c r="AHV75" s="41"/>
      <c r="AHW75" s="41"/>
      <c r="AHX75" s="41"/>
      <c r="AHY75" s="41"/>
      <c r="AHZ75" s="41"/>
      <c r="AIA75" s="41"/>
      <c r="AIB75" s="41"/>
      <c r="AIC75" s="41"/>
      <c r="AID75" s="41"/>
      <c r="AIE75" s="41"/>
      <c r="AIF75" s="41"/>
      <c r="AIG75" s="41"/>
      <c r="AIH75" s="41"/>
      <c r="AII75" s="41"/>
      <c r="AIJ75" s="41"/>
      <c r="AIK75" s="41"/>
      <c r="AIL75" s="41"/>
      <c r="AIM75" s="41"/>
      <c r="AIN75" s="41"/>
      <c r="AIO75" s="41"/>
      <c r="AIP75" s="41"/>
      <c r="AIQ75" s="41"/>
      <c r="AIR75" s="41"/>
      <c r="AIS75" s="41"/>
      <c r="AIT75" s="41"/>
      <c r="AIU75" s="41"/>
      <c r="AIV75" s="41"/>
      <c r="AIW75" s="41"/>
      <c r="AIX75" s="41"/>
      <c r="AIY75" s="41"/>
      <c r="AIZ75" s="41"/>
      <c r="AJA75" s="41"/>
      <c r="AJB75" s="41"/>
      <c r="AJC75" s="41"/>
      <c r="AJD75" s="41"/>
      <c r="AJE75" s="41"/>
      <c r="AJF75" s="41"/>
      <c r="AJG75" s="41"/>
      <c r="AJH75" s="41"/>
      <c r="AJI75" s="41"/>
      <c r="AJJ75" s="41"/>
      <c r="AJK75" s="41"/>
      <c r="AJL75" s="41"/>
      <c r="AJM75" s="41"/>
      <c r="AJN75" s="41"/>
      <c r="AJO75" s="41"/>
      <c r="AJP75" s="41"/>
      <c r="AJQ75" s="41"/>
      <c r="AJR75" s="41"/>
      <c r="AJS75" s="41"/>
      <c r="AJT75" s="41"/>
      <c r="AJU75" s="41"/>
      <c r="AJV75" s="41"/>
      <c r="AJW75" s="41"/>
      <c r="AJX75" s="41"/>
      <c r="AJY75" s="41"/>
      <c r="AJZ75" s="41"/>
      <c r="AKA75" s="41"/>
      <c r="AKB75" s="41"/>
      <c r="AKC75" s="41"/>
      <c r="AKD75" s="41"/>
      <c r="AKE75" s="41"/>
      <c r="AKF75" s="41"/>
      <c r="AKG75" s="41"/>
      <c r="AKH75" s="41"/>
      <c r="AKI75" s="41"/>
      <c r="AKJ75" s="41"/>
      <c r="AKK75" s="41"/>
      <c r="AKL75" s="41"/>
      <c r="AKM75" s="41"/>
      <c r="AKN75" s="41"/>
      <c r="AKO75" s="41"/>
      <c r="AKP75" s="41"/>
      <c r="AKQ75" s="41"/>
      <c r="AKR75" s="41"/>
      <c r="AKS75" s="41"/>
      <c r="AKT75" s="41"/>
      <c r="AKU75" s="41"/>
      <c r="AKV75" s="41"/>
      <c r="AKW75" s="41"/>
      <c r="AKX75" s="41"/>
      <c r="AKY75" s="41"/>
      <c r="AKZ75" s="41"/>
      <c r="ALA75" s="41"/>
      <c r="ALB75" s="41"/>
      <c r="ALC75" s="41"/>
      <c r="ALD75" s="41"/>
      <c r="ALE75" s="41"/>
      <c r="ALF75" s="41"/>
      <c r="ALG75" s="41"/>
      <c r="ALH75" s="41"/>
      <c r="ALI75" s="41"/>
      <c r="ALJ75" s="41"/>
      <c r="ALK75" s="41"/>
      <c r="ALL75" s="41"/>
      <c r="ALM75" s="41"/>
      <c r="ALN75" s="41"/>
      <c r="ALO75" s="41"/>
      <c r="ALP75" s="41"/>
      <c r="ALQ75" s="41"/>
      <c r="ALR75" s="41"/>
      <c r="ALS75" s="41"/>
      <c r="ALT75" s="41"/>
      <c r="ALU75" s="41"/>
      <c r="ALV75" s="41"/>
      <c r="ALW75" s="41"/>
      <c r="ALX75" s="41"/>
      <c r="ALY75" s="41"/>
      <c r="ALZ75" s="41"/>
      <c r="AMA75" s="41"/>
      <c r="AMB75" s="41"/>
      <c r="AMC75" s="41"/>
      <c r="AMD75" s="41"/>
      <c r="AME75" s="41"/>
      <c r="AMF75" s="41"/>
      <c r="AMG75" s="41"/>
      <c r="AMH75" s="41"/>
      <c r="AMI75" s="41"/>
      <c r="AMJ75" s="41"/>
      <c r="AMK75" s="41"/>
      <c r="AML75" s="41"/>
      <c r="AMM75" s="41"/>
      <c r="AMN75" s="41"/>
      <c r="AMO75" s="41"/>
      <c r="AMP75" s="41"/>
      <c r="AMQ75" s="41"/>
      <c r="AMR75" s="41"/>
      <c r="AMS75" s="41"/>
      <c r="AMT75" s="41"/>
      <c r="AMU75" s="41"/>
      <c r="AMV75" s="41"/>
      <c r="AMW75" s="41"/>
      <c r="AMX75" s="41"/>
      <c r="AMY75" s="41"/>
      <c r="AMZ75" s="41"/>
      <c r="ANA75" s="41"/>
      <c r="ANB75" s="41"/>
      <c r="ANC75" s="41"/>
      <c r="AND75" s="41"/>
      <c r="ANE75" s="41"/>
      <c r="ANF75" s="41"/>
      <c r="ANG75" s="41"/>
      <c r="ANH75" s="41"/>
      <c r="ANI75" s="41"/>
      <c r="ANJ75" s="41"/>
      <c r="ANK75" s="41"/>
      <c r="ANL75" s="41"/>
      <c r="ANM75" s="41"/>
      <c r="ANN75" s="41"/>
      <c r="ANO75" s="41"/>
      <c r="ANP75" s="41"/>
      <c r="ANQ75" s="41"/>
      <c r="ANR75" s="41"/>
      <c r="ANS75" s="41"/>
      <c r="ANT75" s="41"/>
      <c r="ANU75" s="41"/>
      <c r="ANV75" s="41"/>
      <c r="ANW75" s="41"/>
      <c r="ANX75" s="41"/>
      <c r="ANY75" s="41"/>
      <c r="ANZ75" s="41"/>
      <c r="AOA75" s="41"/>
      <c r="AOB75" s="41"/>
      <c r="AOC75" s="41"/>
      <c r="AOD75" s="41"/>
      <c r="AOE75" s="41"/>
      <c r="AOF75" s="41"/>
      <c r="AOG75" s="41"/>
      <c r="AOH75" s="41"/>
      <c r="AOI75" s="41"/>
      <c r="AOJ75" s="41"/>
      <c r="AOK75" s="41"/>
      <c r="AOL75" s="41"/>
      <c r="AOM75" s="41"/>
      <c r="AON75" s="41"/>
      <c r="AOO75" s="41"/>
      <c r="AOP75" s="41"/>
      <c r="AOQ75" s="41"/>
      <c r="AOR75" s="41"/>
      <c r="AOS75" s="41"/>
      <c r="AOT75" s="41"/>
      <c r="AOU75" s="41"/>
      <c r="AOV75" s="41"/>
      <c r="AOW75" s="41"/>
      <c r="AOX75" s="41"/>
      <c r="AOY75" s="41"/>
      <c r="AOZ75" s="41"/>
      <c r="APA75" s="41"/>
      <c r="APB75" s="41"/>
      <c r="APC75" s="41"/>
      <c r="APD75" s="41"/>
      <c r="APE75" s="41"/>
      <c r="APF75" s="41"/>
      <c r="APG75" s="41"/>
      <c r="APH75" s="41"/>
      <c r="API75" s="41"/>
      <c r="APJ75" s="41"/>
      <c r="APK75" s="41"/>
      <c r="APL75" s="41"/>
      <c r="APM75" s="41"/>
      <c r="APN75" s="41"/>
      <c r="APO75" s="41"/>
      <c r="APP75" s="41"/>
      <c r="APQ75" s="41"/>
      <c r="APR75" s="41"/>
      <c r="APS75" s="41"/>
      <c r="APT75" s="41"/>
      <c r="APU75" s="41"/>
      <c r="APV75" s="41"/>
      <c r="APW75" s="41"/>
      <c r="APX75" s="41"/>
      <c r="APY75" s="41"/>
      <c r="APZ75" s="41"/>
      <c r="AQA75" s="41"/>
      <c r="AQB75" s="41"/>
      <c r="AQC75" s="41"/>
      <c r="AQD75" s="41"/>
      <c r="AQE75" s="41"/>
      <c r="AQF75" s="41"/>
      <c r="AQG75" s="41"/>
      <c r="AQH75" s="41"/>
      <c r="AQI75" s="41"/>
      <c r="AQJ75" s="41"/>
      <c r="AQK75" s="41"/>
      <c r="AQL75" s="41"/>
      <c r="AQM75" s="41"/>
      <c r="AQN75" s="41"/>
      <c r="AQO75" s="41"/>
      <c r="AQP75" s="41"/>
      <c r="AQQ75" s="41"/>
      <c r="AQR75" s="41"/>
      <c r="AQS75" s="41"/>
      <c r="AQT75" s="41"/>
      <c r="AQU75" s="41"/>
      <c r="AQV75" s="41"/>
      <c r="AQW75" s="41"/>
      <c r="AQX75" s="41"/>
      <c r="AQY75" s="41"/>
      <c r="AQZ75" s="41"/>
      <c r="ARA75" s="41"/>
      <c r="ARB75" s="41"/>
      <c r="ARC75" s="41"/>
      <c r="ARD75" s="41"/>
      <c r="ARE75" s="41"/>
      <c r="ARF75" s="41"/>
      <c r="ARG75" s="41"/>
      <c r="ARH75" s="41"/>
      <c r="ARI75" s="41"/>
      <c r="ARJ75" s="41"/>
      <c r="ARK75" s="41"/>
      <c r="ARL75" s="41"/>
      <c r="ARM75" s="41"/>
      <c r="ARN75" s="41"/>
      <c r="ARO75" s="41"/>
      <c r="ARP75" s="41"/>
      <c r="ARQ75" s="41"/>
      <c r="ARR75" s="41"/>
      <c r="ARS75" s="41"/>
      <c r="ART75" s="41"/>
      <c r="ARU75" s="41"/>
      <c r="ARV75" s="41"/>
      <c r="ARW75" s="41"/>
      <c r="ARX75" s="41"/>
      <c r="ARY75" s="41"/>
      <c r="ARZ75" s="41"/>
      <c r="ASA75" s="41"/>
      <c r="ASB75" s="41"/>
      <c r="ASC75" s="41"/>
      <c r="ASD75" s="41"/>
      <c r="ASE75" s="41"/>
      <c r="ASF75" s="41"/>
      <c r="ASG75" s="41"/>
      <c r="ASH75" s="41"/>
      <c r="ASI75" s="41"/>
      <c r="ASJ75" s="41"/>
      <c r="ASK75" s="41"/>
      <c r="ASL75" s="41"/>
      <c r="ASM75" s="41"/>
      <c r="ASN75" s="41"/>
      <c r="ASO75" s="41"/>
      <c r="ASP75" s="41"/>
      <c r="ASQ75" s="41"/>
      <c r="ASR75" s="41"/>
      <c r="ASS75" s="41"/>
      <c r="AST75" s="41"/>
      <c r="ASU75" s="41"/>
      <c r="ASV75" s="41"/>
      <c r="ASW75" s="41"/>
      <c r="ASX75" s="41"/>
      <c r="ASY75" s="41"/>
      <c r="ASZ75" s="41"/>
      <c r="ATA75" s="41"/>
      <c r="ATB75" s="41"/>
      <c r="ATC75" s="41"/>
      <c r="ATD75" s="41"/>
      <c r="ATE75" s="41"/>
      <c r="ATF75" s="41"/>
      <c r="ATG75" s="41"/>
      <c r="ATH75" s="41"/>
      <c r="ATI75" s="41"/>
      <c r="ATJ75" s="41"/>
      <c r="ATK75" s="41"/>
      <c r="ATL75" s="41"/>
      <c r="ATM75" s="41"/>
      <c r="ATN75" s="41"/>
      <c r="ATO75" s="41"/>
      <c r="ATP75" s="41"/>
      <c r="ATQ75" s="41"/>
      <c r="ATR75" s="41"/>
      <c r="ATS75" s="41"/>
      <c r="ATT75" s="41"/>
      <c r="ATU75" s="41"/>
      <c r="ATV75" s="41"/>
      <c r="ATW75" s="41"/>
      <c r="ATX75" s="41"/>
      <c r="ATY75" s="41"/>
      <c r="ATZ75" s="41"/>
      <c r="AUA75" s="41"/>
      <c r="AUB75" s="41"/>
      <c r="AUC75" s="41"/>
      <c r="AUD75" s="41"/>
      <c r="AUE75" s="41"/>
      <c r="AUF75" s="41"/>
      <c r="AUG75" s="41"/>
      <c r="AUH75" s="41"/>
      <c r="AUI75" s="41"/>
      <c r="AUJ75" s="41"/>
      <c r="AUK75" s="41"/>
      <c r="AUL75" s="41"/>
      <c r="AUM75" s="41"/>
      <c r="AUN75" s="41"/>
      <c r="AUO75" s="41"/>
      <c r="AUP75" s="41"/>
      <c r="AUQ75" s="41"/>
      <c r="AUR75" s="41"/>
      <c r="AUS75" s="41"/>
      <c r="AUT75" s="41"/>
      <c r="AUU75" s="41"/>
      <c r="AUV75" s="41"/>
      <c r="AUW75" s="41"/>
      <c r="AUX75" s="41"/>
      <c r="AUY75" s="41"/>
      <c r="AUZ75" s="41"/>
      <c r="AVA75" s="41"/>
      <c r="AVB75" s="41"/>
      <c r="AVC75" s="41"/>
      <c r="AVD75" s="41"/>
      <c r="AVE75" s="41"/>
      <c r="AVF75" s="41"/>
      <c r="AVG75" s="41"/>
      <c r="AVH75" s="41"/>
      <c r="AVI75" s="41"/>
      <c r="AVJ75" s="41"/>
      <c r="AVK75" s="41"/>
      <c r="AVL75" s="41"/>
      <c r="AVM75" s="41"/>
      <c r="AVN75" s="41"/>
      <c r="AVO75" s="41"/>
      <c r="AVP75" s="41"/>
      <c r="AVQ75" s="41"/>
      <c r="AVR75" s="41"/>
      <c r="AVS75" s="41"/>
      <c r="AVT75" s="41"/>
      <c r="AVU75" s="41"/>
      <c r="AVV75" s="41"/>
      <c r="AVW75" s="41"/>
      <c r="AVX75" s="41"/>
      <c r="AVY75" s="41"/>
      <c r="AVZ75" s="41"/>
      <c r="AWA75" s="41"/>
      <c r="AWB75" s="41"/>
      <c r="AWC75" s="41"/>
      <c r="AWD75" s="41"/>
      <c r="AWE75" s="41"/>
      <c r="AWF75" s="41"/>
      <c r="AWG75" s="41"/>
      <c r="AWH75" s="41"/>
      <c r="AWI75" s="41"/>
      <c r="AWJ75" s="41"/>
      <c r="AWK75" s="41"/>
      <c r="AWL75" s="41"/>
      <c r="AWM75" s="41"/>
      <c r="AWN75" s="41"/>
      <c r="AWO75" s="41"/>
      <c r="AWP75" s="41"/>
      <c r="AWQ75" s="41"/>
      <c r="AWR75" s="41"/>
      <c r="AWS75" s="41"/>
      <c r="AWT75" s="41"/>
      <c r="AWU75" s="41"/>
      <c r="AWV75" s="41"/>
      <c r="AWW75" s="41"/>
      <c r="AWX75" s="41"/>
      <c r="AWY75" s="41"/>
      <c r="AWZ75" s="41"/>
      <c r="AXA75" s="41"/>
      <c r="AXB75" s="41"/>
      <c r="AXC75" s="41"/>
      <c r="AXD75" s="41"/>
      <c r="AXE75" s="41"/>
      <c r="AXF75" s="41"/>
      <c r="AXG75" s="41"/>
      <c r="AXH75" s="41"/>
      <c r="AXI75" s="41"/>
      <c r="AXJ75" s="41"/>
      <c r="AXK75" s="41"/>
      <c r="AXL75" s="41"/>
      <c r="AXM75" s="41"/>
      <c r="AXN75" s="41"/>
    </row>
    <row r="76" spans="1:1314" s="20" customFormat="1" ht="12.75" customHeight="1">
      <c r="A76" s="210"/>
      <c r="C76" s="213"/>
      <c r="D76" s="214"/>
      <c r="E76" s="215"/>
      <c r="F76" s="215"/>
      <c r="G76" s="215"/>
      <c r="H76" s="215"/>
      <c r="I76" s="215"/>
      <c r="J76" s="216"/>
      <c r="K76" s="215"/>
      <c r="L76" s="215"/>
      <c r="M76" s="215"/>
      <c r="N76" s="215"/>
      <c r="O76" s="215"/>
      <c r="P76" s="215"/>
      <c r="Q76" s="210"/>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c r="DD76" s="41"/>
      <c r="DE76" s="41"/>
      <c r="DF76" s="41"/>
      <c r="DG76" s="41"/>
      <c r="DH76" s="41"/>
      <c r="DI76" s="41"/>
      <c r="DJ76" s="41"/>
      <c r="DK76" s="41"/>
      <c r="DL76" s="41"/>
      <c r="DM76" s="41"/>
      <c r="DN76" s="41"/>
      <c r="DO76" s="41"/>
      <c r="DP76" s="41"/>
      <c r="DQ76" s="41"/>
      <c r="DR76" s="41"/>
      <c r="DS76" s="41"/>
      <c r="DT76" s="41"/>
      <c r="DU76" s="41"/>
      <c r="DV76" s="41"/>
      <c r="DW76" s="41"/>
      <c r="DX76" s="41"/>
      <c r="DY76" s="41"/>
      <c r="DZ76" s="41"/>
      <c r="EA76" s="41"/>
      <c r="EB76" s="41"/>
      <c r="EC76" s="41"/>
      <c r="ED76" s="41"/>
      <c r="EE76" s="41"/>
      <c r="EF76" s="41"/>
      <c r="EG76" s="41"/>
      <c r="EH76" s="41"/>
      <c r="EI76" s="41"/>
      <c r="EJ76" s="41"/>
      <c r="EK76" s="41"/>
      <c r="EL76" s="41"/>
      <c r="EM76" s="41"/>
      <c r="EN76" s="41"/>
      <c r="EO76" s="41"/>
      <c r="EP76" s="41"/>
      <c r="EQ76" s="41"/>
      <c r="ER76" s="41"/>
      <c r="ES76" s="41"/>
      <c r="ET76" s="41"/>
      <c r="EU76" s="41"/>
      <c r="EV76" s="41"/>
      <c r="EW76" s="41"/>
      <c r="EX76" s="41"/>
      <c r="EY76" s="41"/>
      <c r="EZ76" s="41"/>
      <c r="FA76" s="41"/>
      <c r="FB76" s="41"/>
      <c r="FC76" s="41"/>
      <c r="FD76" s="41"/>
      <c r="FE76" s="41"/>
      <c r="FF76" s="41"/>
      <c r="FG76" s="41"/>
      <c r="FH76" s="41"/>
      <c r="FI76" s="41"/>
      <c r="FJ76" s="41"/>
      <c r="FK76" s="41"/>
      <c r="FL76" s="41"/>
      <c r="FM76" s="41"/>
      <c r="FN76" s="41"/>
      <c r="FO76" s="41"/>
      <c r="FP76" s="41"/>
      <c r="FQ76" s="41"/>
      <c r="FR76" s="41"/>
      <c r="FS76" s="41"/>
      <c r="FT76" s="41"/>
      <c r="FU76" s="41"/>
      <c r="FV76" s="41"/>
      <c r="FW76" s="41"/>
      <c r="FX76" s="41"/>
      <c r="FY76" s="41"/>
      <c r="FZ76" s="41"/>
      <c r="GA76" s="41"/>
      <c r="GB76" s="41"/>
      <c r="GC76" s="41"/>
      <c r="GD76" s="41"/>
      <c r="GE76" s="41"/>
      <c r="GF76" s="41"/>
      <c r="GG76" s="41"/>
      <c r="GH76" s="41"/>
      <c r="GI76" s="41"/>
      <c r="GJ76" s="41"/>
      <c r="GK76" s="41"/>
      <c r="GL76" s="41"/>
      <c r="GM76" s="41"/>
      <c r="GN76" s="41"/>
      <c r="GO76" s="41"/>
      <c r="GP76" s="41"/>
      <c r="GQ76" s="41"/>
      <c r="GR76" s="41"/>
      <c r="GS76" s="41"/>
      <c r="GT76" s="41"/>
      <c r="GU76" s="41"/>
      <c r="GV76" s="41"/>
      <c r="GW76" s="41"/>
      <c r="GX76" s="41"/>
      <c r="GY76" s="41"/>
      <c r="GZ76" s="41"/>
      <c r="HA76" s="41"/>
      <c r="HB76" s="41"/>
      <c r="HC76" s="41"/>
      <c r="HD76" s="41"/>
      <c r="HE76" s="41"/>
      <c r="HF76" s="41"/>
      <c r="HG76" s="41"/>
      <c r="HH76" s="41"/>
      <c r="HI76" s="41"/>
      <c r="HJ76" s="41"/>
      <c r="HK76" s="41"/>
      <c r="HL76" s="41"/>
      <c r="HM76" s="41"/>
      <c r="HN76" s="41"/>
      <c r="HO76" s="41"/>
      <c r="HP76" s="41"/>
      <c r="HQ76" s="41"/>
      <c r="HR76" s="41"/>
      <c r="HS76" s="41"/>
      <c r="HT76" s="41"/>
      <c r="HU76" s="41"/>
      <c r="HV76" s="41"/>
      <c r="HW76" s="41"/>
      <c r="HX76" s="41"/>
      <c r="HY76" s="41"/>
      <c r="HZ76" s="41"/>
      <c r="IA76" s="41"/>
      <c r="IB76" s="41"/>
      <c r="IC76" s="41"/>
      <c r="ID76" s="41"/>
      <c r="IE76" s="41"/>
      <c r="IF76" s="41"/>
      <c r="IG76" s="41"/>
      <c r="IH76" s="41"/>
      <c r="II76" s="41"/>
      <c r="IJ76" s="41"/>
      <c r="IK76" s="41"/>
      <c r="IL76" s="41"/>
      <c r="IM76" s="41"/>
      <c r="IN76" s="41"/>
      <c r="IO76" s="41"/>
      <c r="IP76" s="41"/>
      <c r="IQ76" s="41"/>
      <c r="IR76" s="41"/>
      <c r="IS76" s="41"/>
      <c r="IT76" s="41"/>
      <c r="IU76" s="41"/>
      <c r="IV76" s="41"/>
      <c r="IW76" s="41"/>
      <c r="IX76" s="41"/>
      <c r="IY76" s="41"/>
      <c r="IZ76" s="41"/>
      <c r="JA76" s="41"/>
      <c r="JB76" s="41"/>
      <c r="JC76" s="41"/>
      <c r="JD76" s="41"/>
      <c r="JE76" s="41"/>
      <c r="JF76" s="41"/>
      <c r="JG76" s="41"/>
      <c r="JH76" s="41"/>
      <c r="JI76" s="41"/>
      <c r="JJ76" s="41"/>
      <c r="JK76" s="41"/>
      <c r="JL76" s="41"/>
      <c r="JM76" s="41"/>
      <c r="JN76" s="41"/>
      <c r="JO76" s="41"/>
      <c r="JP76" s="41"/>
      <c r="JQ76" s="41"/>
      <c r="JR76" s="41"/>
      <c r="JS76" s="41"/>
      <c r="JT76" s="41"/>
      <c r="JU76" s="41"/>
      <c r="JV76" s="41"/>
      <c r="JW76" s="41"/>
      <c r="JX76" s="41"/>
      <c r="JY76" s="41"/>
      <c r="JZ76" s="41"/>
      <c r="KA76" s="41"/>
      <c r="KB76" s="41"/>
      <c r="KC76" s="41"/>
      <c r="KD76" s="41"/>
      <c r="KE76" s="41"/>
      <c r="KF76" s="41"/>
      <c r="KG76" s="41"/>
      <c r="KH76" s="41"/>
      <c r="KI76" s="41"/>
      <c r="KJ76" s="41"/>
      <c r="KK76" s="41"/>
      <c r="KL76" s="41"/>
      <c r="KM76" s="41"/>
      <c r="KN76" s="41"/>
      <c r="KO76" s="41"/>
      <c r="KP76" s="41"/>
      <c r="KQ76" s="41"/>
      <c r="KR76" s="41"/>
      <c r="KS76" s="41"/>
      <c r="KT76" s="41"/>
      <c r="KU76" s="41"/>
      <c r="KV76" s="41"/>
      <c r="KW76" s="41"/>
      <c r="KX76" s="41"/>
      <c r="KY76" s="41"/>
      <c r="KZ76" s="41"/>
      <c r="LA76" s="41"/>
      <c r="LB76" s="41"/>
      <c r="LC76" s="41"/>
      <c r="LD76" s="41"/>
      <c r="LE76" s="41"/>
      <c r="LF76" s="41"/>
      <c r="LG76" s="41"/>
      <c r="LH76" s="41"/>
      <c r="LI76" s="41"/>
      <c r="LJ76" s="41"/>
      <c r="LK76" s="41"/>
      <c r="LL76" s="41"/>
      <c r="LM76" s="41"/>
      <c r="LN76" s="41"/>
      <c r="LO76" s="41"/>
      <c r="LP76" s="41"/>
      <c r="LQ76" s="41"/>
      <c r="LR76" s="41"/>
      <c r="LS76" s="41"/>
      <c r="LT76" s="41"/>
      <c r="LU76" s="41"/>
      <c r="LV76" s="41"/>
      <c r="LW76" s="41"/>
      <c r="LX76" s="41"/>
      <c r="LY76" s="41"/>
      <c r="LZ76" s="41"/>
      <c r="MA76" s="41"/>
      <c r="MB76" s="41"/>
      <c r="MC76" s="41"/>
      <c r="MD76" s="41"/>
      <c r="ME76" s="41"/>
      <c r="MF76" s="41"/>
      <c r="MG76" s="41"/>
      <c r="MH76" s="41"/>
      <c r="MI76" s="41"/>
      <c r="MJ76" s="41"/>
      <c r="MK76" s="41"/>
      <c r="ML76" s="41"/>
      <c r="MM76" s="41"/>
      <c r="MN76" s="41"/>
      <c r="MO76" s="41"/>
      <c r="MP76" s="41"/>
      <c r="MQ76" s="41"/>
      <c r="MR76" s="41"/>
      <c r="MS76" s="41"/>
      <c r="MT76" s="41"/>
      <c r="MU76" s="41"/>
      <c r="MV76" s="41"/>
      <c r="MW76" s="41"/>
      <c r="MX76" s="41"/>
      <c r="MY76" s="41"/>
      <c r="MZ76" s="41"/>
      <c r="NA76" s="41"/>
      <c r="NB76" s="41"/>
      <c r="NC76" s="41"/>
      <c r="ND76" s="41"/>
      <c r="NE76" s="41"/>
      <c r="NF76" s="41"/>
      <c r="NG76" s="41"/>
      <c r="NH76" s="41"/>
      <c r="NI76" s="41"/>
      <c r="NJ76" s="41"/>
      <c r="NK76" s="41"/>
      <c r="NL76" s="41"/>
      <c r="NM76" s="41"/>
      <c r="NN76" s="41"/>
      <c r="NO76" s="41"/>
      <c r="NP76" s="41"/>
      <c r="NQ76" s="41"/>
      <c r="NR76" s="41"/>
      <c r="NS76" s="41"/>
      <c r="NT76" s="41"/>
      <c r="NU76" s="41"/>
      <c r="NV76" s="41"/>
      <c r="NW76" s="41"/>
      <c r="NX76" s="41"/>
      <c r="NY76" s="41"/>
      <c r="NZ76" s="41"/>
      <c r="OA76" s="41"/>
      <c r="OB76" s="41"/>
      <c r="OC76" s="41"/>
      <c r="OD76" s="41"/>
      <c r="OE76" s="41"/>
      <c r="OF76" s="41"/>
      <c r="OG76" s="41"/>
      <c r="OH76" s="41"/>
      <c r="OI76" s="41"/>
      <c r="OJ76" s="41"/>
      <c r="OK76" s="41"/>
      <c r="OL76" s="41"/>
      <c r="OM76" s="41"/>
      <c r="ON76" s="41"/>
      <c r="OO76" s="41"/>
      <c r="OP76" s="41"/>
      <c r="OQ76" s="41"/>
      <c r="OR76" s="41"/>
      <c r="OS76" s="41"/>
      <c r="OT76" s="41"/>
      <c r="OU76" s="41"/>
      <c r="OV76" s="41"/>
      <c r="OW76" s="41"/>
      <c r="OX76" s="41"/>
      <c r="OY76" s="41"/>
      <c r="OZ76" s="41"/>
      <c r="PA76" s="41"/>
      <c r="PB76" s="41"/>
      <c r="PC76" s="41"/>
      <c r="PD76" s="41"/>
      <c r="PE76" s="41"/>
      <c r="PF76" s="41"/>
      <c r="PG76" s="41"/>
      <c r="PH76" s="41"/>
      <c r="PI76" s="41"/>
      <c r="PJ76" s="41"/>
      <c r="PK76" s="41"/>
      <c r="PL76" s="41"/>
      <c r="PM76" s="41"/>
      <c r="PN76" s="41"/>
      <c r="PO76" s="41"/>
      <c r="PP76" s="41"/>
      <c r="PQ76" s="41"/>
      <c r="PR76" s="41"/>
      <c r="PS76" s="41"/>
      <c r="PT76" s="41"/>
      <c r="PU76" s="41"/>
      <c r="PV76" s="41"/>
      <c r="PW76" s="41"/>
      <c r="PX76" s="41"/>
      <c r="PY76" s="41"/>
      <c r="PZ76" s="41"/>
      <c r="QA76" s="41"/>
      <c r="QB76" s="41"/>
      <c r="QC76" s="41"/>
      <c r="QD76" s="41"/>
      <c r="QE76" s="41"/>
      <c r="QF76" s="41"/>
      <c r="QG76" s="41"/>
      <c r="QH76" s="41"/>
      <c r="QI76" s="41"/>
      <c r="QJ76" s="41"/>
      <c r="QK76" s="41"/>
      <c r="QL76" s="41"/>
      <c r="QM76" s="41"/>
      <c r="QN76" s="41"/>
      <c r="QO76" s="41"/>
      <c r="QP76" s="41"/>
      <c r="QQ76" s="41"/>
      <c r="QR76" s="41"/>
      <c r="QS76" s="41"/>
      <c r="QT76" s="41"/>
      <c r="QU76" s="41"/>
      <c r="QV76" s="41"/>
      <c r="QW76" s="41"/>
      <c r="QX76" s="41"/>
      <c r="QY76" s="41"/>
      <c r="QZ76" s="41"/>
      <c r="RA76" s="41"/>
      <c r="RB76" s="41"/>
      <c r="RC76" s="41"/>
      <c r="RD76" s="41"/>
      <c r="RE76" s="41"/>
      <c r="RF76" s="41"/>
      <c r="RG76" s="41"/>
      <c r="RH76" s="41"/>
      <c r="RI76" s="41"/>
      <c r="RJ76" s="41"/>
      <c r="RK76" s="41"/>
      <c r="RL76" s="41"/>
      <c r="RM76" s="41"/>
      <c r="RN76" s="41"/>
      <c r="RO76" s="41"/>
      <c r="RP76" s="41"/>
      <c r="RQ76" s="41"/>
      <c r="RR76" s="41"/>
      <c r="RS76" s="41"/>
      <c r="RT76" s="41"/>
      <c r="RU76" s="41"/>
      <c r="RV76" s="41"/>
      <c r="RW76" s="41"/>
      <c r="RX76" s="41"/>
      <c r="RY76" s="41"/>
      <c r="RZ76" s="41"/>
      <c r="SA76" s="41"/>
      <c r="SB76" s="41"/>
      <c r="SC76" s="41"/>
      <c r="SD76" s="41"/>
      <c r="SE76" s="41"/>
      <c r="SF76" s="41"/>
      <c r="SG76" s="41"/>
      <c r="SH76" s="41"/>
      <c r="SI76" s="41"/>
      <c r="SJ76" s="41"/>
      <c r="SK76" s="41"/>
      <c r="SL76" s="41"/>
      <c r="SM76" s="41"/>
      <c r="SN76" s="41"/>
      <c r="SO76" s="41"/>
      <c r="SP76" s="41"/>
      <c r="SQ76" s="41"/>
      <c r="SR76" s="41"/>
      <c r="SS76" s="41"/>
      <c r="ST76" s="41"/>
      <c r="SU76" s="41"/>
      <c r="SV76" s="41"/>
      <c r="SW76" s="41"/>
      <c r="SX76" s="41"/>
      <c r="SY76" s="41"/>
      <c r="SZ76" s="41"/>
      <c r="TA76" s="41"/>
      <c r="TB76" s="41"/>
      <c r="TC76" s="41"/>
      <c r="TD76" s="41"/>
      <c r="TE76" s="41"/>
      <c r="TF76" s="41"/>
      <c r="TG76" s="41"/>
      <c r="TH76" s="41"/>
      <c r="TI76" s="41"/>
      <c r="TJ76" s="41"/>
      <c r="TK76" s="41"/>
      <c r="TL76" s="41"/>
      <c r="TM76" s="41"/>
      <c r="TN76" s="41"/>
      <c r="TO76" s="41"/>
      <c r="TP76" s="41"/>
      <c r="TQ76" s="41"/>
      <c r="TR76" s="41"/>
      <c r="TS76" s="41"/>
      <c r="TT76" s="41"/>
      <c r="TU76" s="41"/>
      <c r="TV76" s="41"/>
      <c r="TW76" s="41"/>
      <c r="TX76" s="41"/>
      <c r="TY76" s="41"/>
      <c r="TZ76" s="41"/>
      <c r="UA76" s="41"/>
      <c r="UB76" s="41"/>
      <c r="UC76" s="41"/>
      <c r="UD76" s="41"/>
      <c r="UE76" s="41"/>
      <c r="UF76" s="41"/>
      <c r="UG76" s="41"/>
      <c r="UH76" s="41"/>
      <c r="UI76" s="41"/>
      <c r="UJ76" s="41"/>
      <c r="UK76" s="41"/>
      <c r="UL76" s="41"/>
      <c r="UM76" s="41"/>
      <c r="UN76" s="41"/>
      <c r="UO76" s="41"/>
      <c r="UP76" s="41"/>
      <c r="UQ76" s="41"/>
      <c r="UR76" s="41"/>
      <c r="US76" s="41"/>
      <c r="UT76" s="41"/>
      <c r="UU76" s="41"/>
      <c r="UV76" s="41"/>
      <c r="UW76" s="41"/>
      <c r="UX76" s="41"/>
      <c r="UY76" s="41"/>
      <c r="UZ76" s="41"/>
      <c r="VA76" s="41"/>
      <c r="VB76" s="41"/>
      <c r="VC76" s="41"/>
      <c r="VD76" s="41"/>
      <c r="VE76" s="41"/>
      <c r="VF76" s="41"/>
      <c r="VG76" s="41"/>
      <c r="VH76" s="41"/>
      <c r="VI76" s="41"/>
      <c r="VJ76" s="41"/>
      <c r="VK76" s="41"/>
      <c r="VL76" s="41"/>
      <c r="VM76" s="41"/>
      <c r="VN76" s="41"/>
      <c r="VO76" s="41"/>
      <c r="VP76" s="41"/>
      <c r="VQ76" s="41"/>
      <c r="VR76" s="41"/>
      <c r="VS76" s="41"/>
      <c r="VT76" s="41"/>
      <c r="VU76" s="41"/>
      <c r="VV76" s="41"/>
      <c r="VW76" s="41"/>
      <c r="VX76" s="41"/>
      <c r="VY76" s="41"/>
      <c r="VZ76" s="41"/>
      <c r="WA76" s="41"/>
      <c r="WB76" s="41"/>
      <c r="WC76" s="41"/>
      <c r="WD76" s="41"/>
      <c r="WE76" s="41"/>
      <c r="WF76" s="41"/>
      <c r="WG76" s="41"/>
      <c r="WH76" s="41"/>
      <c r="WI76" s="41"/>
      <c r="WJ76" s="41"/>
      <c r="WK76" s="41"/>
      <c r="WL76" s="41"/>
      <c r="WM76" s="41"/>
      <c r="WN76" s="41"/>
      <c r="WO76" s="41"/>
      <c r="WP76" s="41"/>
      <c r="WQ76" s="41"/>
      <c r="WR76" s="41"/>
      <c r="WS76" s="41"/>
      <c r="WT76" s="41"/>
      <c r="WU76" s="41"/>
      <c r="WV76" s="41"/>
      <c r="WW76" s="41"/>
      <c r="WX76" s="41"/>
      <c r="WY76" s="41"/>
      <c r="WZ76" s="41"/>
      <c r="XA76" s="41"/>
      <c r="XB76" s="41"/>
      <c r="XC76" s="41"/>
      <c r="XD76" s="41"/>
      <c r="XE76" s="41"/>
      <c r="XF76" s="41"/>
      <c r="XG76" s="41"/>
      <c r="XH76" s="41"/>
      <c r="XI76" s="41"/>
      <c r="XJ76" s="41"/>
      <c r="XK76" s="41"/>
      <c r="XL76" s="41"/>
      <c r="XM76" s="41"/>
      <c r="XN76" s="41"/>
      <c r="XO76" s="41"/>
      <c r="XP76" s="41"/>
      <c r="XQ76" s="41"/>
      <c r="XR76" s="41"/>
      <c r="XS76" s="41"/>
      <c r="XT76" s="41"/>
      <c r="XU76" s="41"/>
      <c r="XV76" s="41"/>
      <c r="XW76" s="41"/>
      <c r="XX76" s="41"/>
      <c r="XY76" s="41"/>
      <c r="XZ76" s="41"/>
      <c r="YA76" s="41"/>
      <c r="YB76" s="41"/>
      <c r="YC76" s="41"/>
      <c r="YD76" s="41"/>
      <c r="YE76" s="41"/>
      <c r="YF76" s="41"/>
      <c r="YG76" s="41"/>
      <c r="YH76" s="41"/>
      <c r="YI76" s="41"/>
      <c r="YJ76" s="41"/>
      <c r="YK76" s="41"/>
      <c r="YL76" s="41"/>
      <c r="YM76" s="41"/>
      <c r="YN76" s="41"/>
      <c r="YO76" s="41"/>
      <c r="YP76" s="41"/>
      <c r="YQ76" s="41"/>
      <c r="YR76" s="41"/>
      <c r="YS76" s="41"/>
      <c r="YT76" s="41"/>
      <c r="YU76" s="41"/>
      <c r="YV76" s="41"/>
      <c r="YW76" s="41"/>
      <c r="YX76" s="41"/>
      <c r="YY76" s="41"/>
      <c r="YZ76" s="41"/>
      <c r="ZA76" s="41"/>
      <c r="ZB76" s="41"/>
      <c r="ZC76" s="41"/>
      <c r="ZD76" s="41"/>
      <c r="ZE76" s="41"/>
      <c r="ZF76" s="41"/>
      <c r="ZG76" s="41"/>
      <c r="ZH76" s="41"/>
      <c r="ZI76" s="41"/>
      <c r="ZJ76" s="41"/>
      <c r="ZK76" s="41"/>
      <c r="ZL76" s="41"/>
      <c r="ZM76" s="41"/>
      <c r="ZN76" s="41"/>
      <c r="ZO76" s="41"/>
      <c r="ZP76" s="41"/>
      <c r="ZQ76" s="41"/>
      <c r="ZR76" s="41"/>
      <c r="ZS76" s="41"/>
      <c r="ZT76" s="41"/>
      <c r="ZU76" s="41"/>
      <c r="ZV76" s="41"/>
      <c r="ZW76" s="41"/>
      <c r="ZX76" s="41"/>
      <c r="ZY76" s="41"/>
      <c r="ZZ76" s="41"/>
      <c r="AAA76" s="41"/>
      <c r="AAB76" s="41"/>
      <c r="AAC76" s="41"/>
      <c r="AAD76" s="41"/>
      <c r="AAE76" s="41"/>
      <c r="AAF76" s="41"/>
      <c r="AAG76" s="41"/>
      <c r="AAH76" s="41"/>
      <c r="AAI76" s="41"/>
      <c r="AAJ76" s="41"/>
      <c r="AAK76" s="41"/>
      <c r="AAL76" s="41"/>
      <c r="AAM76" s="41"/>
      <c r="AAN76" s="41"/>
      <c r="AAO76" s="41"/>
      <c r="AAP76" s="41"/>
      <c r="AAQ76" s="41"/>
      <c r="AAR76" s="41"/>
      <c r="AAS76" s="41"/>
      <c r="AAT76" s="41"/>
      <c r="AAU76" s="41"/>
      <c r="AAV76" s="41"/>
      <c r="AAW76" s="41"/>
      <c r="AAX76" s="41"/>
      <c r="AAY76" s="41"/>
      <c r="AAZ76" s="41"/>
      <c r="ABA76" s="41"/>
      <c r="ABB76" s="41"/>
      <c r="ABC76" s="41"/>
      <c r="ABD76" s="41"/>
      <c r="ABE76" s="41"/>
      <c r="ABF76" s="41"/>
      <c r="ABG76" s="41"/>
      <c r="ABH76" s="41"/>
      <c r="ABI76" s="41"/>
      <c r="ABJ76" s="41"/>
      <c r="ABK76" s="41"/>
      <c r="ABL76" s="41"/>
      <c r="ABM76" s="41"/>
      <c r="ABN76" s="41"/>
      <c r="ABO76" s="41"/>
      <c r="ABP76" s="41"/>
      <c r="ABQ76" s="41"/>
      <c r="ABR76" s="41"/>
      <c r="ABS76" s="41"/>
      <c r="ABT76" s="41"/>
      <c r="ABU76" s="41"/>
      <c r="ABV76" s="41"/>
      <c r="ABW76" s="41"/>
      <c r="ABX76" s="41"/>
      <c r="ABY76" s="41"/>
      <c r="ABZ76" s="41"/>
      <c r="ACA76" s="41"/>
      <c r="ACB76" s="41"/>
      <c r="ACC76" s="41"/>
      <c r="ACD76" s="41"/>
      <c r="ACE76" s="41"/>
      <c r="ACF76" s="41"/>
      <c r="ACG76" s="41"/>
      <c r="ACH76" s="41"/>
      <c r="ACI76" s="41"/>
      <c r="ACJ76" s="41"/>
      <c r="ACK76" s="41"/>
      <c r="ACL76" s="41"/>
      <c r="ACM76" s="41"/>
      <c r="ACN76" s="41"/>
      <c r="ACO76" s="41"/>
      <c r="ACP76" s="41"/>
      <c r="ACQ76" s="41"/>
      <c r="ACR76" s="41"/>
      <c r="ACS76" s="41"/>
      <c r="ACT76" s="41"/>
      <c r="ACU76" s="41"/>
      <c r="ACV76" s="41"/>
      <c r="ACW76" s="41"/>
      <c r="ACX76" s="41"/>
      <c r="ACY76" s="41"/>
      <c r="ACZ76" s="41"/>
      <c r="ADA76" s="41"/>
      <c r="ADB76" s="41"/>
      <c r="ADC76" s="41"/>
      <c r="ADD76" s="41"/>
      <c r="ADE76" s="41"/>
      <c r="ADF76" s="41"/>
      <c r="ADG76" s="41"/>
      <c r="ADH76" s="41"/>
      <c r="ADI76" s="41"/>
      <c r="ADJ76" s="41"/>
      <c r="ADK76" s="41"/>
      <c r="ADL76" s="41"/>
      <c r="ADM76" s="41"/>
      <c r="ADN76" s="41"/>
      <c r="ADO76" s="41"/>
      <c r="ADP76" s="41"/>
      <c r="ADQ76" s="41"/>
      <c r="ADR76" s="41"/>
      <c r="ADS76" s="41"/>
      <c r="ADT76" s="41"/>
      <c r="ADU76" s="41"/>
      <c r="ADV76" s="41"/>
      <c r="ADW76" s="41"/>
      <c r="ADX76" s="41"/>
      <c r="ADY76" s="41"/>
      <c r="ADZ76" s="41"/>
      <c r="AEA76" s="41"/>
      <c r="AEB76" s="41"/>
      <c r="AEC76" s="41"/>
      <c r="AED76" s="41"/>
      <c r="AEE76" s="41"/>
      <c r="AEF76" s="41"/>
      <c r="AEG76" s="41"/>
      <c r="AEH76" s="41"/>
      <c r="AEI76" s="41"/>
      <c r="AEJ76" s="41"/>
      <c r="AEK76" s="41"/>
      <c r="AEL76" s="41"/>
      <c r="AEM76" s="41"/>
      <c r="AEN76" s="41"/>
      <c r="AEO76" s="41"/>
      <c r="AEP76" s="41"/>
      <c r="AEQ76" s="41"/>
      <c r="AER76" s="41"/>
      <c r="AES76" s="41"/>
      <c r="AET76" s="41"/>
      <c r="AEU76" s="41"/>
      <c r="AEV76" s="41"/>
      <c r="AEW76" s="41"/>
      <c r="AEX76" s="41"/>
      <c r="AEY76" s="41"/>
      <c r="AEZ76" s="41"/>
      <c r="AFA76" s="41"/>
      <c r="AFB76" s="41"/>
      <c r="AFC76" s="41"/>
      <c r="AFD76" s="41"/>
      <c r="AFE76" s="41"/>
      <c r="AFF76" s="41"/>
      <c r="AFG76" s="41"/>
      <c r="AFH76" s="41"/>
      <c r="AFI76" s="41"/>
      <c r="AFJ76" s="41"/>
      <c r="AFK76" s="41"/>
      <c r="AFL76" s="41"/>
      <c r="AFM76" s="41"/>
      <c r="AFN76" s="41"/>
      <c r="AFO76" s="41"/>
      <c r="AFP76" s="41"/>
      <c r="AFQ76" s="41"/>
      <c r="AFR76" s="41"/>
      <c r="AFS76" s="41"/>
      <c r="AFT76" s="41"/>
      <c r="AFU76" s="41"/>
      <c r="AFV76" s="41"/>
      <c r="AFW76" s="41"/>
      <c r="AFX76" s="41"/>
      <c r="AFY76" s="41"/>
      <c r="AFZ76" s="41"/>
      <c r="AGA76" s="41"/>
      <c r="AGB76" s="41"/>
      <c r="AGC76" s="41"/>
      <c r="AGD76" s="41"/>
      <c r="AGE76" s="41"/>
      <c r="AGF76" s="41"/>
      <c r="AGG76" s="41"/>
      <c r="AGH76" s="41"/>
      <c r="AGI76" s="41"/>
      <c r="AGJ76" s="41"/>
      <c r="AGK76" s="41"/>
      <c r="AGL76" s="41"/>
      <c r="AGM76" s="41"/>
      <c r="AGN76" s="41"/>
      <c r="AGO76" s="41"/>
      <c r="AGP76" s="41"/>
      <c r="AGQ76" s="41"/>
      <c r="AGR76" s="41"/>
      <c r="AGS76" s="41"/>
      <c r="AGT76" s="41"/>
      <c r="AGU76" s="41"/>
      <c r="AGV76" s="41"/>
      <c r="AGW76" s="41"/>
      <c r="AGX76" s="41"/>
      <c r="AGY76" s="41"/>
      <c r="AGZ76" s="41"/>
      <c r="AHA76" s="41"/>
      <c r="AHB76" s="41"/>
      <c r="AHC76" s="41"/>
      <c r="AHD76" s="41"/>
      <c r="AHE76" s="41"/>
      <c r="AHF76" s="41"/>
      <c r="AHG76" s="41"/>
      <c r="AHH76" s="41"/>
      <c r="AHI76" s="41"/>
      <c r="AHJ76" s="41"/>
      <c r="AHK76" s="41"/>
      <c r="AHL76" s="41"/>
      <c r="AHM76" s="41"/>
      <c r="AHN76" s="41"/>
      <c r="AHO76" s="41"/>
      <c r="AHP76" s="41"/>
      <c r="AHQ76" s="41"/>
      <c r="AHR76" s="41"/>
      <c r="AHS76" s="41"/>
      <c r="AHT76" s="41"/>
      <c r="AHU76" s="41"/>
      <c r="AHV76" s="41"/>
      <c r="AHW76" s="41"/>
      <c r="AHX76" s="41"/>
      <c r="AHY76" s="41"/>
      <c r="AHZ76" s="41"/>
      <c r="AIA76" s="41"/>
      <c r="AIB76" s="41"/>
      <c r="AIC76" s="41"/>
      <c r="AID76" s="41"/>
      <c r="AIE76" s="41"/>
      <c r="AIF76" s="41"/>
      <c r="AIG76" s="41"/>
      <c r="AIH76" s="41"/>
      <c r="AII76" s="41"/>
      <c r="AIJ76" s="41"/>
      <c r="AIK76" s="41"/>
      <c r="AIL76" s="41"/>
      <c r="AIM76" s="41"/>
      <c r="AIN76" s="41"/>
      <c r="AIO76" s="41"/>
      <c r="AIP76" s="41"/>
      <c r="AIQ76" s="41"/>
      <c r="AIR76" s="41"/>
      <c r="AIS76" s="41"/>
      <c r="AIT76" s="41"/>
      <c r="AIU76" s="41"/>
      <c r="AIV76" s="41"/>
      <c r="AIW76" s="41"/>
      <c r="AIX76" s="41"/>
      <c r="AIY76" s="41"/>
      <c r="AIZ76" s="41"/>
      <c r="AJA76" s="41"/>
      <c r="AJB76" s="41"/>
      <c r="AJC76" s="41"/>
      <c r="AJD76" s="41"/>
      <c r="AJE76" s="41"/>
      <c r="AJF76" s="41"/>
      <c r="AJG76" s="41"/>
      <c r="AJH76" s="41"/>
      <c r="AJI76" s="41"/>
      <c r="AJJ76" s="41"/>
      <c r="AJK76" s="41"/>
      <c r="AJL76" s="41"/>
      <c r="AJM76" s="41"/>
      <c r="AJN76" s="41"/>
      <c r="AJO76" s="41"/>
      <c r="AJP76" s="41"/>
      <c r="AJQ76" s="41"/>
      <c r="AJR76" s="41"/>
      <c r="AJS76" s="41"/>
      <c r="AJT76" s="41"/>
      <c r="AJU76" s="41"/>
      <c r="AJV76" s="41"/>
      <c r="AJW76" s="41"/>
      <c r="AJX76" s="41"/>
      <c r="AJY76" s="41"/>
      <c r="AJZ76" s="41"/>
      <c r="AKA76" s="41"/>
      <c r="AKB76" s="41"/>
      <c r="AKC76" s="41"/>
      <c r="AKD76" s="41"/>
      <c r="AKE76" s="41"/>
      <c r="AKF76" s="41"/>
      <c r="AKG76" s="41"/>
      <c r="AKH76" s="41"/>
      <c r="AKI76" s="41"/>
      <c r="AKJ76" s="41"/>
      <c r="AKK76" s="41"/>
      <c r="AKL76" s="41"/>
      <c r="AKM76" s="41"/>
      <c r="AKN76" s="41"/>
      <c r="AKO76" s="41"/>
      <c r="AKP76" s="41"/>
      <c r="AKQ76" s="41"/>
      <c r="AKR76" s="41"/>
      <c r="AKS76" s="41"/>
      <c r="AKT76" s="41"/>
      <c r="AKU76" s="41"/>
      <c r="AKV76" s="41"/>
      <c r="AKW76" s="41"/>
      <c r="AKX76" s="41"/>
      <c r="AKY76" s="41"/>
      <c r="AKZ76" s="41"/>
      <c r="ALA76" s="41"/>
      <c r="ALB76" s="41"/>
      <c r="ALC76" s="41"/>
      <c r="ALD76" s="41"/>
      <c r="ALE76" s="41"/>
      <c r="ALF76" s="41"/>
      <c r="ALG76" s="41"/>
      <c r="ALH76" s="41"/>
      <c r="ALI76" s="41"/>
      <c r="ALJ76" s="41"/>
      <c r="ALK76" s="41"/>
      <c r="ALL76" s="41"/>
      <c r="ALM76" s="41"/>
      <c r="ALN76" s="41"/>
      <c r="ALO76" s="41"/>
      <c r="ALP76" s="41"/>
      <c r="ALQ76" s="41"/>
      <c r="ALR76" s="41"/>
      <c r="ALS76" s="41"/>
      <c r="ALT76" s="41"/>
      <c r="ALU76" s="41"/>
      <c r="ALV76" s="41"/>
      <c r="ALW76" s="41"/>
      <c r="ALX76" s="41"/>
      <c r="ALY76" s="41"/>
      <c r="ALZ76" s="41"/>
      <c r="AMA76" s="41"/>
      <c r="AMB76" s="41"/>
      <c r="AMC76" s="41"/>
      <c r="AMD76" s="41"/>
      <c r="AME76" s="41"/>
      <c r="AMF76" s="41"/>
      <c r="AMG76" s="41"/>
      <c r="AMH76" s="41"/>
      <c r="AMI76" s="41"/>
      <c r="AMJ76" s="41"/>
      <c r="AMK76" s="41"/>
      <c r="AML76" s="41"/>
      <c r="AMM76" s="41"/>
      <c r="AMN76" s="41"/>
      <c r="AMO76" s="41"/>
      <c r="AMP76" s="41"/>
      <c r="AMQ76" s="41"/>
      <c r="AMR76" s="41"/>
      <c r="AMS76" s="41"/>
      <c r="AMT76" s="41"/>
      <c r="AMU76" s="41"/>
      <c r="AMV76" s="41"/>
      <c r="AMW76" s="41"/>
      <c r="AMX76" s="41"/>
      <c r="AMY76" s="41"/>
      <c r="AMZ76" s="41"/>
      <c r="ANA76" s="41"/>
      <c r="ANB76" s="41"/>
      <c r="ANC76" s="41"/>
      <c r="AND76" s="41"/>
      <c r="ANE76" s="41"/>
      <c r="ANF76" s="41"/>
      <c r="ANG76" s="41"/>
      <c r="ANH76" s="41"/>
      <c r="ANI76" s="41"/>
      <c r="ANJ76" s="41"/>
      <c r="ANK76" s="41"/>
      <c r="ANL76" s="41"/>
      <c r="ANM76" s="41"/>
      <c r="ANN76" s="41"/>
      <c r="ANO76" s="41"/>
      <c r="ANP76" s="41"/>
      <c r="ANQ76" s="41"/>
      <c r="ANR76" s="41"/>
      <c r="ANS76" s="41"/>
      <c r="ANT76" s="41"/>
      <c r="ANU76" s="41"/>
      <c r="ANV76" s="41"/>
      <c r="ANW76" s="41"/>
      <c r="ANX76" s="41"/>
      <c r="ANY76" s="41"/>
      <c r="ANZ76" s="41"/>
      <c r="AOA76" s="41"/>
      <c r="AOB76" s="41"/>
      <c r="AOC76" s="41"/>
      <c r="AOD76" s="41"/>
      <c r="AOE76" s="41"/>
      <c r="AOF76" s="41"/>
      <c r="AOG76" s="41"/>
      <c r="AOH76" s="41"/>
      <c r="AOI76" s="41"/>
      <c r="AOJ76" s="41"/>
      <c r="AOK76" s="41"/>
      <c r="AOL76" s="41"/>
      <c r="AOM76" s="41"/>
      <c r="AON76" s="41"/>
      <c r="AOO76" s="41"/>
      <c r="AOP76" s="41"/>
      <c r="AOQ76" s="41"/>
      <c r="AOR76" s="41"/>
      <c r="AOS76" s="41"/>
      <c r="AOT76" s="41"/>
      <c r="AOU76" s="41"/>
      <c r="AOV76" s="41"/>
      <c r="AOW76" s="41"/>
      <c r="AOX76" s="41"/>
      <c r="AOY76" s="41"/>
      <c r="AOZ76" s="41"/>
      <c r="APA76" s="41"/>
      <c r="APB76" s="41"/>
      <c r="APC76" s="41"/>
      <c r="APD76" s="41"/>
      <c r="APE76" s="41"/>
      <c r="APF76" s="41"/>
      <c r="APG76" s="41"/>
      <c r="APH76" s="41"/>
      <c r="API76" s="41"/>
      <c r="APJ76" s="41"/>
      <c r="APK76" s="41"/>
      <c r="APL76" s="41"/>
      <c r="APM76" s="41"/>
      <c r="APN76" s="41"/>
      <c r="APO76" s="41"/>
      <c r="APP76" s="41"/>
      <c r="APQ76" s="41"/>
      <c r="APR76" s="41"/>
      <c r="APS76" s="41"/>
      <c r="APT76" s="41"/>
      <c r="APU76" s="41"/>
      <c r="APV76" s="41"/>
      <c r="APW76" s="41"/>
      <c r="APX76" s="41"/>
      <c r="APY76" s="41"/>
      <c r="APZ76" s="41"/>
      <c r="AQA76" s="41"/>
      <c r="AQB76" s="41"/>
      <c r="AQC76" s="41"/>
      <c r="AQD76" s="41"/>
      <c r="AQE76" s="41"/>
      <c r="AQF76" s="41"/>
      <c r="AQG76" s="41"/>
      <c r="AQH76" s="41"/>
      <c r="AQI76" s="41"/>
      <c r="AQJ76" s="41"/>
      <c r="AQK76" s="41"/>
      <c r="AQL76" s="41"/>
      <c r="AQM76" s="41"/>
      <c r="AQN76" s="41"/>
      <c r="AQO76" s="41"/>
      <c r="AQP76" s="41"/>
      <c r="AQQ76" s="41"/>
      <c r="AQR76" s="41"/>
      <c r="AQS76" s="41"/>
      <c r="AQT76" s="41"/>
      <c r="AQU76" s="41"/>
      <c r="AQV76" s="41"/>
      <c r="AQW76" s="41"/>
      <c r="AQX76" s="41"/>
      <c r="AQY76" s="41"/>
      <c r="AQZ76" s="41"/>
      <c r="ARA76" s="41"/>
      <c r="ARB76" s="41"/>
      <c r="ARC76" s="41"/>
      <c r="ARD76" s="41"/>
      <c r="ARE76" s="41"/>
      <c r="ARF76" s="41"/>
      <c r="ARG76" s="41"/>
      <c r="ARH76" s="41"/>
      <c r="ARI76" s="41"/>
      <c r="ARJ76" s="41"/>
      <c r="ARK76" s="41"/>
      <c r="ARL76" s="41"/>
      <c r="ARM76" s="41"/>
      <c r="ARN76" s="41"/>
      <c r="ARO76" s="41"/>
      <c r="ARP76" s="41"/>
      <c r="ARQ76" s="41"/>
      <c r="ARR76" s="41"/>
      <c r="ARS76" s="41"/>
      <c r="ART76" s="41"/>
      <c r="ARU76" s="41"/>
      <c r="ARV76" s="41"/>
      <c r="ARW76" s="41"/>
      <c r="ARX76" s="41"/>
      <c r="ARY76" s="41"/>
      <c r="ARZ76" s="41"/>
      <c r="ASA76" s="41"/>
      <c r="ASB76" s="41"/>
      <c r="ASC76" s="41"/>
      <c r="ASD76" s="41"/>
      <c r="ASE76" s="41"/>
      <c r="ASF76" s="41"/>
      <c r="ASG76" s="41"/>
      <c r="ASH76" s="41"/>
      <c r="ASI76" s="41"/>
      <c r="ASJ76" s="41"/>
      <c r="ASK76" s="41"/>
      <c r="ASL76" s="41"/>
      <c r="ASM76" s="41"/>
      <c r="ASN76" s="41"/>
      <c r="ASO76" s="41"/>
      <c r="ASP76" s="41"/>
      <c r="ASQ76" s="41"/>
      <c r="ASR76" s="41"/>
      <c r="ASS76" s="41"/>
      <c r="AST76" s="41"/>
      <c r="ASU76" s="41"/>
      <c r="ASV76" s="41"/>
      <c r="ASW76" s="41"/>
      <c r="ASX76" s="41"/>
      <c r="ASY76" s="41"/>
      <c r="ASZ76" s="41"/>
      <c r="ATA76" s="41"/>
      <c r="ATB76" s="41"/>
      <c r="ATC76" s="41"/>
      <c r="ATD76" s="41"/>
      <c r="ATE76" s="41"/>
      <c r="ATF76" s="41"/>
      <c r="ATG76" s="41"/>
      <c r="ATH76" s="41"/>
      <c r="ATI76" s="41"/>
      <c r="ATJ76" s="41"/>
      <c r="ATK76" s="41"/>
      <c r="ATL76" s="41"/>
      <c r="ATM76" s="41"/>
      <c r="ATN76" s="41"/>
      <c r="ATO76" s="41"/>
      <c r="ATP76" s="41"/>
      <c r="ATQ76" s="41"/>
      <c r="ATR76" s="41"/>
      <c r="ATS76" s="41"/>
      <c r="ATT76" s="41"/>
      <c r="ATU76" s="41"/>
      <c r="ATV76" s="41"/>
      <c r="ATW76" s="41"/>
      <c r="ATX76" s="41"/>
      <c r="ATY76" s="41"/>
      <c r="ATZ76" s="41"/>
      <c r="AUA76" s="41"/>
      <c r="AUB76" s="41"/>
      <c r="AUC76" s="41"/>
      <c r="AUD76" s="41"/>
      <c r="AUE76" s="41"/>
      <c r="AUF76" s="41"/>
      <c r="AUG76" s="41"/>
      <c r="AUH76" s="41"/>
      <c r="AUI76" s="41"/>
      <c r="AUJ76" s="41"/>
      <c r="AUK76" s="41"/>
      <c r="AUL76" s="41"/>
      <c r="AUM76" s="41"/>
      <c r="AUN76" s="41"/>
      <c r="AUO76" s="41"/>
      <c r="AUP76" s="41"/>
      <c r="AUQ76" s="41"/>
      <c r="AUR76" s="41"/>
      <c r="AUS76" s="41"/>
      <c r="AUT76" s="41"/>
      <c r="AUU76" s="41"/>
      <c r="AUV76" s="41"/>
      <c r="AUW76" s="41"/>
      <c r="AUX76" s="41"/>
      <c r="AUY76" s="41"/>
      <c r="AUZ76" s="41"/>
      <c r="AVA76" s="41"/>
      <c r="AVB76" s="41"/>
      <c r="AVC76" s="41"/>
      <c r="AVD76" s="41"/>
      <c r="AVE76" s="41"/>
      <c r="AVF76" s="41"/>
      <c r="AVG76" s="41"/>
      <c r="AVH76" s="41"/>
      <c r="AVI76" s="41"/>
      <c r="AVJ76" s="41"/>
      <c r="AVK76" s="41"/>
      <c r="AVL76" s="41"/>
      <c r="AVM76" s="41"/>
      <c r="AVN76" s="41"/>
      <c r="AVO76" s="41"/>
      <c r="AVP76" s="41"/>
      <c r="AVQ76" s="41"/>
      <c r="AVR76" s="41"/>
      <c r="AVS76" s="41"/>
      <c r="AVT76" s="41"/>
      <c r="AVU76" s="41"/>
      <c r="AVV76" s="41"/>
      <c r="AVW76" s="41"/>
      <c r="AVX76" s="41"/>
      <c r="AVY76" s="41"/>
      <c r="AVZ76" s="41"/>
      <c r="AWA76" s="41"/>
      <c r="AWB76" s="41"/>
      <c r="AWC76" s="41"/>
      <c r="AWD76" s="41"/>
      <c r="AWE76" s="41"/>
      <c r="AWF76" s="41"/>
      <c r="AWG76" s="41"/>
      <c r="AWH76" s="41"/>
      <c r="AWI76" s="41"/>
      <c r="AWJ76" s="41"/>
      <c r="AWK76" s="41"/>
      <c r="AWL76" s="41"/>
      <c r="AWM76" s="41"/>
      <c r="AWN76" s="41"/>
      <c r="AWO76" s="41"/>
      <c r="AWP76" s="41"/>
      <c r="AWQ76" s="41"/>
      <c r="AWR76" s="41"/>
      <c r="AWS76" s="41"/>
      <c r="AWT76" s="41"/>
      <c r="AWU76" s="41"/>
      <c r="AWV76" s="41"/>
      <c r="AWW76" s="41"/>
      <c r="AWX76" s="41"/>
      <c r="AWY76" s="41"/>
      <c r="AWZ76" s="41"/>
      <c r="AXA76" s="41"/>
      <c r="AXB76" s="41"/>
      <c r="AXC76" s="41"/>
      <c r="AXD76" s="41"/>
      <c r="AXE76" s="41"/>
      <c r="AXF76" s="41"/>
      <c r="AXG76" s="41"/>
      <c r="AXH76" s="41"/>
      <c r="AXI76" s="41"/>
      <c r="AXJ76" s="41"/>
      <c r="AXK76" s="41"/>
      <c r="AXL76" s="41"/>
      <c r="AXM76" s="41"/>
      <c r="AXN76" s="41"/>
    </row>
    <row r="77" spans="1:1314" s="20" customFormat="1" ht="12.75" customHeight="1" thickBot="1">
      <c r="A77" s="210"/>
      <c r="C77" s="213"/>
      <c r="D77" s="214"/>
      <c r="E77" s="215"/>
      <c r="F77" s="215"/>
      <c r="G77" s="215"/>
      <c r="H77" s="215"/>
      <c r="I77" s="215"/>
      <c r="J77" s="215"/>
      <c r="K77" s="215"/>
      <c r="L77" s="215"/>
      <c r="M77" s="215"/>
      <c r="N77" s="215"/>
      <c r="O77" s="215"/>
      <c r="P77" s="215"/>
      <c r="Q77" s="210"/>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c r="BD77" s="41"/>
      <c r="BE77" s="41"/>
      <c r="BF77" s="41"/>
      <c r="BG77" s="41"/>
      <c r="BH77" s="41"/>
      <c r="BI77" s="41"/>
      <c r="BJ77" s="41"/>
      <c r="BK77" s="41"/>
      <c r="BL77" s="41"/>
      <c r="BM77" s="41"/>
      <c r="BN77" s="41"/>
      <c r="BO77" s="41"/>
      <c r="BP77" s="41"/>
      <c r="BQ77" s="41"/>
      <c r="BR77" s="41"/>
      <c r="BS77" s="41"/>
      <c r="BT77" s="41"/>
      <c r="BU77" s="41"/>
      <c r="BV77" s="41"/>
      <c r="BW77" s="41"/>
      <c r="BX77" s="41"/>
      <c r="BY77" s="41"/>
      <c r="BZ77" s="41"/>
      <c r="CA77" s="41"/>
      <c r="CB77" s="41"/>
      <c r="CC77" s="41"/>
      <c r="CD77" s="41"/>
      <c r="CE77" s="41"/>
      <c r="CF77" s="41"/>
      <c r="CG77" s="41"/>
      <c r="CH77" s="41"/>
      <c r="CI77" s="41"/>
      <c r="CJ77" s="41"/>
      <c r="CK77" s="41"/>
      <c r="CL77" s="41"/>
      <c r="CM77" s="41"/>
      <c r="CN77" s="41"/>
      <c r="CO77" s="41"/>
      <c r="CP77" s="41"/>
      <c r="CQ77" s="41"/>
      <c r="CR77" s="41"/>
      <c r="CS77" s="41"/>
      <c r="CT77" s="41"/>
      <c r="CU77" s="41"/>
      <c r="CV77" s="41"/>
      <c r="CW77" s="41"/>
      <c r="CX77" s="41"/>
      <c r="CY77" s="41"/>
      <c r="CZ77" s="41"/>
      <c r="DA77" s="41"/>
      <c r="DB77" s="41"/>
      <c r="DC77" s="41"/>
      <c r="DD77" s="41"/>
      <c r="DE77" s="41"/>
      <c r="DF77" s="41"/>
      <c r="DG77" s="41"/>
      <c r="DH77" s="41"/>
      <c r="DI77" s="41"/>
      <c r="DJ77" s="41"/>
      <c r="DK77" s="41"/>
      <c r="DL77" s="41"/>
      <c r="DM77" s="41"/>
      <c r="DN77" s="41"/>
      <c r="DO77" s="41"/>
      <c r="DP77" s="41"/>
      <c r="DQ77" s="41"/>
      <c r="DR77" s="41"/>
      <c r="DS77" s="41"/>
      <c r="DT77" s="41"/>
      <c r="DU77" s="41"/>
      <c r="DV77" s="41"/>
      <c r="DW77" s="41"/>
      <c r="DX77" s="41"/>
      <c r="DY77" s="41"/>
      <c r="DZ77" s="41"/>
      <c r="EA77" s="41"/>
      <c r="EB77" s="41"/>
      <c r="EC77" s="41"/>
      <c r="ED77" s="41"/>
      <c r="EE77" s="41"/>
      <c r="EF77" s="41"/>
      <c r="EG77" s="41"/>
      <c r="EH77" s="41"/>
      <c r="EI77" s="41"/>
      <c r="EJ77" s="41"/>
      <c r="EK77" s="41"/>
      <c r="EL77" s="41"/>
      <c r="EM77" s="41"/>
      <c r="EN77" s="41"/>
      <c r="EO77" s="41"/>
      <c r="EP77" s="41"/>
      <c r="EQ77" s="41"/>
      <c r="ER77" s="41"/>
      <c r="ES77" s="41"/>
      <c r="ET77" s="41"/>
      <c r="EU77" s="41"/>
      <c r="EV77" s="41"/>
      <c r="EW77" s="41"/>
      <c r="EX77" s="41"/>
      <c r="EY77" s="41"/>
      <c r="EZ77" s="41"/>
      <c r="FA77" s="41"/>
      <c r="FB77" s="41"/>
      <c r="FC77" s="41"/>
      <c r="FD77" s="41"/>
      <c r="FE77" s="41"/>
      <c r="FF77" s="41"/>
      <c r="FG77" s="41"/>
      <c r="FH77" s="41"/>
      <c r="FI77" s="41"/>
      <c r="FJ77" s="41"/>
      <c r="FK77" s="41"/>
      <c r="FL77" s="41"/>
      <c r="FM77" s="41"/>
      <c r="FN77" s="41"/>
      <c r="FO77" s="41"/>
      <c r="FP77" s="41"/>
      <c r="FQ77" s="41"/>
      <c r="FR77" s="41"/>
      <c r="FS77" s="41"/>
      <c r="FT77" s="41"/>
      <c r="FU77" s="41"/>
      <c r="FV77" s="41"/>
      <c r="FW77" s="41"/>
      <c r="FX77" s="41"/>
      <c r="FY77" s="41"/>
      <c r="FZ77" s="41"/>
      <c r="GA77" s="41"/>
      <c r="GB77" s="41"/>
      <c r="GC77" s="41"/>
      <c r="GD77" s="41"/>
      <c r="GE77" s="41"/>
      <c r="GF77" s="41"/>
      <c r="GG77" s="41"/>
      <c r="GH77" s="41"/>
      <c r="GI77" s="41"/>
      <c r="GJ77" s="41"/>
      <c r="GK77" s="41"/>
      <c r="GL77" s="41"/>
      <c r="GM77" s="41"/>
      <c r="GN77" s="41"/>
      <c r="GO77" s="41"/>
      <c r="GP77" s="41"/>
      <c r="GQ77" s="41"/>
      <c r="GR77" s="41"/>
      <c r="GS77" s="41"/>
      <c r="GT77" s="41"/>
      <c r="GU77" s="41"/>
      <c r="GV77" s="41"/>
      <c r="GW77" s="41"/>
      <c r="GX77" s="41"/>
      <c r="GY77" s="41"/>
      <c r="GZ77" s="41"/>
      <c r="HA77" s="41"/>
      <c r="HB77" s="41"/>
      <c r="HC77" s="41"/>
      <c r="HD77" s="41"/>
      <c r="HE77" s="41"/>
      <c r="HF77" s="41"/>
      <c r="HG77" s="41"/>
      <c r="HH77" s="41"/>
      <c r="HI77" s="41"/>
      <c r="HJ77" s="41"/>
      <c r="HK77" s="41"/>
      <c r="HL77" s="41"/>
      <c r="HM77" s="41"/>
      <c r="HN77" s="41"/>
      <c r="HO77" s="41"/>
      <c r="HP77" s="41"/>
      <c r="HQ77" s="41"/>
      <c r="HR77" s="41"/>
      <c r="HS77" s="41"/>
      <c r="HT77" s="41"/>
      <c r="HU77" s="41"/>
      <c r="HV77" s="41"/>
      <c r="HW77" s="41"/>
      <c r="HX77" s="41"/>
      <c r="HY77" s="41"/>
      <c r="HZ77" s="41"/>
      <c r="IA77" s="41"/>
      <c r="IB77" s="41"/>
      <c r="IC77" s="41"/>
      <c r="ID77" s="41"/>
      <c r="IE77" s="41"/>
      <c r="IF77" s="41"/>
      <c r="IG77" s="41"/>
      <c r="IH77" s="41"/>
      <c r="II77" s="41"/>
      <c r="IJ77" s="41"/>
      <c r="IK77" s="41"/>
      <c r="IL77" s="41"/>
      <c r="IM77" s="41"/>
      <c r="IN77" s="41"/>
      <c r="IO77" s="41"/>
      <c r="IP77" s="41"/>
      <c r="IQ77" s="41"/>
      <c r="IR77" s="41"/>
      <c r="IS77" s="41"/>
      <c r="IT77" s="41"/>
      <c r="IU77" s="41"/>
      <c r="IV77" s="41"/>
      <c r="IW77" s="41"/>
      <c r="IX77" s="41"/>
      <c r="IY77" s="41"/>
      <c r="IZ77" s="41"/>
      <c r="JA77" s="41"/>
      <c r="JB77" s="41"/>
      <c r="JC77" s="41"/>
      <c r="JD77" s="41"/>
      <c r="JE77" s="41"/>
      <c r="JF77" s="41"/>
      <c r="JG77" s="41"/>
      <c r="JH77" s="41"/>
      <c r="JI77" s="41"/>
      <c r="JJ77" s="41"/>
      <c r="JK77" s="41"/>
      <c r="JL77" s="41"/>
      <c r="JM77" s="41"/>
      <c r="JN77" s="41"/>
      <c r="JO77" s="41"/>
      <c r="JP77" s="41"/>
      <c r="JQ77" s="41"/>
      <c r="JR77" s="41"/>
      <c r="JS77" s="41"/>
      <c r="JT77" s="41"/>
      <c r="JU77" s="41"/>
      <c r="JV77" s="41"/>
      <c r="JW77" s="41"/>
      <c r="JX77" s="41"/>
      <c r="JY77" s="41"/>
      <c r="JZ77" s="41"/>
      <c r="KA77" s="41"/>
      <c r="KB77" s="41"/>
      <c r="KC77" s="41"/>
      <c r="KD77" s="41"/>
      <c r="KE77" s="41"/>
      <c r="KF77" s="41"/>
      <c r="KG77" s="41"/>
      <c r="KH77" s="41"/>
      <c r="KI77" s="41"/>
      <c r="KJ77" s="41"/>
      <c r="KK77" s="41"/>
      <c r="KL77" s="41"/>
      <c r="KM77" s="41"/>
      <c r="KN77" s="41"/>
      <c r="KO77" s="41"/>
      <c r="KP77" s="41"/>
      <c r="KQ77" s="41"/>
      <c r="KR77" s="41"/>
      <c r="KS77" s="41"/>
      <c r="KT77" s="41"/>
      <c r="KU77" s="41"/>
      <c r="KV77" s="41"/>
      <c r="KW77" s="41"/>
      <c r="KX77" s="41"/>
      <c r="KY77" s="41"/>
      <c r="KZ77" s="41"/>
      <c r="LA77" s="41"/>
      <c r="LB77" s="41"/>
      <c r="LC77" s="41"/>
      <c r="LD77" s="41"/>
      <c r="LE77" s="41"/>
      <c r="LF77" s="41"/>
      <c r="LG77" s="41"/>
      <c r="LH77" s="41"/>
      <c r="LI77" s="41"/>
      <c r="LJ77" s="41"/>
      <c r="LK77" s="41"/>
      <c r="LL77" s="41"/>
      <c r="LM77" s="41"/>
      <c r="LN77" s="41"/>
      <c r="LO77" s="41"/>
      <c r="LP77" s="41"/>
      <c r="LQ77" s="41"/>
      <c r="LR77" s="41"/>
      <c r="LS77" s="41"/>
      <c r="LT77" s="41"/>
      <c r="LU77" s="41"/>
      <c r="LV77" s="41"/>
      <c r="LW77" s="41"/>
      <c r="LX77" s="41"/>
      <c r="LY77" s="41"/>
      <c r="LZ77" s="41"/>
      <c r="MA77" s="41"/>
      <c r="MB77" s="41"/>
      <c r="MC77" s="41"/>
      <c r="MD77" s="41"/>
      <c r="ME77" s="41"/>
      <c r="MF77" s="41"/>
      <c r="MG77" s="41"/>
      <c r="MH77" s="41"/>
      <c r="MI77" s="41"/>
      <c r="MJ77" s="41"/>
      <c r="MK77" s="41"/>
      <c r="ML77" s="41"/>
      <c r="MM77" s="41"/>
      <c r="MN77" s="41"/>
      <c r="MO77" s="41"/>
      <c r="MP77" s="41"/>
      <c r="MQ77" s="41"/>
      <c r="MR77" s="41"/>
      <c r="MS77" s="41"/>
      <c r="MT77" s="41"/>
      <c r="MU77" s="41"/>
      <c r="MV77" s="41"/>
      <c r="MW77" s="41"/>
      <c r="MX77" s="41"/>
      <c r="MY77" s="41"/>
      <c r="MZ77" s="41"/>
      <c r="NA77" s="41"/>
      <c r="NB77" s="41"/>
      <c r="NC77" s="41"/>
      <c r="ND77" s="41"/>
      <c r="NE77" s="41"/>
      <c r="NF77" s="41"/>
      <c r="NG77" s="41"/>
      <c r="NH77" s="41"/>
      <c r="NI77" s="41"/>
      <c r="NJ77" s="41"/>
      <c r="NK77" s="41"/>
      <c r="NL77" s="41"/>
      <c r="NM77" s="41"/>
      <c r="NN77" s="41"/>
      <c r="NO77" s="41"/>
      <c r="NP77" s="41"/>
      <c r="NQ77" s="41"/>
      <c r="NR77" s="41"/>
      <c r="NS77" s="41"/>
      <c r="NT77" s="41"/>
      <c r="NU77" s="41"/>
      <c r="NV77" s="41"/>
      <c r="NW77" s="41"/>
      <c r="NX77" s="41"/>
      <c r="NY77" s="41"/>
      <c r="NZ77" s="41"/>
      <c r="OA77" s="41"/>
      <c r="OB77" s="41"/>
      <c r="OC77" s="41"/>
      <c r="OD77" s="41"/>
      <c r="OE77" s="41"/>
      <c r="OF77" s="41"/>
      <c r="OG77" s="41"/>
      <c r="OH77" s="41"/>
      <c r="OI77" s="41"/>
      <c r="OJ77" s="41"/>
      <c r="OK77" s="41"/>
      <c r="OL77" s="41"/>
      <c r="OM77" s="41"/>
      <c r="ON77" s="41"/>
      <c r="OO77" s="41"/>
      <c r="OP77" s="41"/>
      <c r="OQ77" s="41"/>
      <c r="OR77" s="41"/>
      <c r="OS77" s="41"/>
      <c r="OT77" s="41"/>
      <c r="OU77" s="41"/>
      <c r="OV77" s="41"/>
      <c r="OW77" s="41"/>
      <c r="OX77" s="41"/>
      <c r="OY77" s="41"/>
      <c r="OZ77" s="41"/>
      <c r="PA77" s="41"/>
      <c r="PB77" s="41"/>
      <c r="PC77" s="41"/>
      <c r="PD77" s="41"/>
      <c r="PE77" s="41"/>
      <c r="PF77" s="41"/>
      <c r="PG77" s="41"/>
      <c r="PH77" s="41"/>
      <c r="PI77" s="41"/>
      <c r="PJ77" s="41"/>
      <c r="PK77" s="41"/>
      <c r="PL77" s="41"/>
      <c r="PM77" s="41"/>
      <c r="PN77" s="41"/>
      <c r="PO77" s="41"/>
      <c r="PP77" s="41"/>
      <c r="PQ77" s="41"/>
      <c r="PR77" s="41"/>
      <c r="PS77" s="41"/>
      <c r="PT77" s="41"/>
      <c r="PU77" s="41"/>
      <c r="PV77" s="41"/>
      <c r="PW77" s="41"/>
      <c r="PX77" s="41"/>
      <c r="PY77" s="41"/>
      <c r="PZ77" s="41"/>
      <c r="QA77" s="41"/>
      <c r="QB77" s="41"/>
      <c r="QC77" s="41"/>
      <c r="QD77" s="41"/>
      <c r="QE77" s="41"/>
      <c r="QF77" s="41"/>
      <c r="QG77" s="41"/>
      <c r="QH77" s="41"/>
      <c r="QI77" s="41"/>
      <c r="QJ77" s="41"/>
      <c r="QK77" s="41"/>
      <c r="QL77" s="41"/>
      <c r="QM77" s="41"/>
      <c r="QN77" s="41"/>
      <c r="QO77" s="41"/>
      <c r="QP77" s="41"/>
      <c r="QQ77" s="41"/>
      <c r="QR77" s="41"/>
      <c r="QS77" s="41"/>
      <c r="QT77" s="41"/>
      <c r="QU77" s="41"/>
      <c r="QV77" s="41"/>
      <c r="QW77" s="41"/>
      <c r="QX77" s="41"/>
      <c r="QY77" s="41"/>
      <c r="QZ77" s="41"/>
      <c r="RA77" s="41"/>
      <c r="RB77" s="41"/>
      <c r="RC77" s="41"/>
      <c r="RD77" s="41"/>
      <c r="RE77" s="41"/>
      <c r="RF77" s="41"/>
      <c r="RG77" s="41"/>
      <c r="RH77" s="41"/>
      <c r="RI77" s="41"/>
      <c r="RJ77" s="41"/>
      <c r="RK77" s="41"/>
      <c r="RL77" s="41"/>
      <c r="RM77" s="41"/>
      <c r="RN77" s="41"/>
      <c r="RO77" s="41"/>
      <c r="RP77" s="41"/>
      <c r="RQ77" s="41"/>
      <c r="RR77" s="41"/>
      <c r="RS77" s="41"/>
      <c r="RT77" s="41"/>
      <c r="RU77" s="41"/>
      <c r="RV77" s="41"/>
      <c r="RW77" s="41"/>
      <c r="RX77" s="41"/>
      <c r="RY77" s="41"/>
      <c r="RZ77" s="41"/>
      <c r="SA77" s="41"/>
      <c r="SB77" s="41"/>
      <c r="SC77" s="41"/>
      <c r="SD77" s="41"/>
      <c r="SE77" s="41"/>
      <c r="SF77" s="41"/>
      <c r="SG77" s="41"/>
      <c r="SH77" s="41"/>
      <c r="SI77" s="41"/>
      <c r="SJ77" s="41"/>
      <c r="SK77" s="41"/>
      <c r="SL77" s="41"/>
      <c r="SM77" s="41"/>
      <c r="SN77" s="41"/>
      <c r="SO77" s="41"/>
      <c r="SP77" s="41"/>
      <c r="SQ77" s="41"/>
      <c r="SR77" s="41"/>
      <c r="SS77" s="41"/>
      <c r="ST77" s="41"/>
      <c r="SU77" s="41"/>
      <c r="SV77" s="41"/>
      <c r="SW77" s="41"/>
      <c r="SX77" s="41"/>
      <c r="SY77" s="41"/>
      <c r="SZ77" s="41"/>
      <c r="TA77" s="41"/>
      <c r="TB77" s="41"/>
      <c r="TC77" s="41"/>
      <c r="TD77" s="41"/>
      <c r="TE77" s="41"/>
      <c r="TF77" s="41"/>
      <c r="TG77" s="41"/>
      <c r="TH77" s="41"/>
      <c r="TI77" s="41"/>
      <c r="TJ77" s="41"/>
      <c r="TK77" s="41"/>
      <c r="TL77" s="41"/>
      <c r="TM77" s="41"/>
      <c r="TN77" s="41"/>
      <c r="TO77" s="41"/>
      <c r="TP77" s="41"/>
      <c r="TQ77" s="41"/>
      <c r="TR77" s="41"/>
      <c r="TS77" s="41"/>
      <c r="TT77" s="41"/>
      <c r="TU77" s="41"/>
      <c r="TV77" s="41"/>
      <c r="TW77" s="41"/>
      <c r="TX77" s="41"/>
      <c r="TY77" s="41"/>
      <c r="TZ77" s="41"/>
      <c r="UA77" s="41"/>
      <c r="UB77" s="41"/>
      <c r="UC77" s="41"/>
      <c r="UD77" s="41"/>
      <c r="UE77" s="41"/>
      <c r="UF77" s="41"/>
      <c r="UG77" s="41"/>
      <c r="UH77" s="41"/>
      <c r="UI77" s="41"/>
      <c r="UJ77" s="41"/>
      <c r="UK77" s="41"/>
      <c r="UL77" s="41"/>
      <c r="UM77" s="41"/>
      <c r="UN77" s="41"/>
      <c r="UO77" s="41"/>
      <c r="UP77" s="41"/>
      <c r="UQ77" s="41"/>
      <c r="UR77" s="41"/>
      <c r="US77" s="41"/>
      <c r="UT77" s="41"/>
      <c r="UU77" s="41"/>
      <c r="UV77" s="41"/>
      <c r="UW77" s="41"/>
      <c r="UX77" s="41"/>
      <c r="UY77" s="41"/>
      <c r="UZ77" s="41"/>
      <c r="VA77" s="41"/>
      <c r="VB77" s="41"/>
      <c r="VC77" s="41"/>
      <c r="VD77" s="41"/>
      <c r="VE77" s="41"/>
      <c r="VF77" s="41"/>
      <c r="VG77" s="41"/>
      <c r="VH77" s="41"/>
      <c r="VI77" s="41"/>
      <c r="VJ77" s="41"/>
      <c r="VK77" s="41"/>
      <c r="VL77" s="41"/>
      <c r="VM77" s="41"/>
      <c r="VN77" s="41"/>
      <c r="VO77" s="41"/>
      <c r="VP77" s="41"/>
      <c r="VQ77" s="41"/>
      <c r="VR77" s="41"/>
      <c r="VS77" s="41"/>
      <c r="VT77" s="41"/>
      <c r="VU77" s="41"/>
      <c r="VV77" s="41"/>
      <c r="VW77" s="41"/>
      <c r="VX77" s="41"/>
      <c r="VY77" s="41"/>
      <c r="VZ77" s="41"/>
      <c r="WA77" s="41"/>
      <c r="WB77" s="41"/>
      <c r="WC77" s="41"/>
      <c r="WD77" s="41"/>
      <c r="WE77" s="41"/>
      <c r="WF77" s="41"/>
      <c r="WG77" s="41"/>
      <c r="WH77" s="41"/>
      <c r="WI77" s="41"/>
      <c r="WJ77" s="41"/>
      <c r="WK77" s="41"/>
      <c r="WL77" s="41"/>
      <c r="WM77" s="41"/>
      <c r="WN77" s="41"/>
      <c r="WO77" s="41"/>
      <c r="WP77" s="41"/>
      <c r="WQ77" s="41"/>
      <c r="WR77" s="41"/>
      <c r="WS77" s="41"/>
      <c r="WT77" s="41"/>
      <c r="WU77" s="41"/>
      <c r="WV77" s="41"/>
      <c r="WW77" s="41"/>
      <c r="WX77" s="41"/>
      <c r="WY77" s="41"/>
      <c r="WZ77" s="41"/>
      <c r="XA77" s="41"/>
      <c r="XB77" s="41"/>
      <c r="XC77" s="41"/>
      <c r="XD77" s="41"/>
      <c r="XE77" s="41"/>
      <c r="XF77" s="41"/>
      <c r="XG77" s="41"/>
      <c r="XH77" s="41"/>
      <c r="XI77" s="41"/>
      <c r="XJ77" s="41"/>
      <c r="XK77" s="41"/>
      <c r="XL77" s="41"/>
      <c r="XM77" s="41"/>
      <c r="XN77" s="41"/>
      <c r="XO77" s="41"/>
      <c r="XP77" s="41"/>
      <c r="XQ77" s="41"/>
      <c r="XR77" s="41"/>
      <c r="XS77" s="41"/>
      <c r="XT77" s="41"/>
      <c r="XU77" s="41"/>
      <c r="XV77" s="41"/>
      <c r="XW77" s="41"/>
      <c r="XX77" s="41"/>
      <c r="XY77" s="41"/>
      <c r="XZ77" s="41"/>
      <c r="YA77" s="41"/>
      <c r="YB77" s="41"/>
      <c r="YC77" s="41"/>
      <c r="YD77" s="41"/>
      <c r="YE77" s="41"/>
      <c r="YF77" s="41"/>
      <c r="YG77" s="41"/>
      <c r="YH77" s="41"/>
      <c r="YI77" s="41"/>
      <c r="YJ77" s="41"/>
      <c r="YK77" s="41"/>
      <c r="YL77" s="41"/>
      <c r="YM77" s="41"/>
      <c r="YN77" s="41"/>
      <c r="YO77" s="41"/>
      <c r="YP77" s="41"/>
      <c r="YQ77" s="41"/>
      <c r="YR77" s="41"/>
      <c r="YS77" s="41"/>
      <c r="YT77" s="41"/>
      <c r="YU77" s="41"/>
      <c r="YV77" s="41"/>
      <c r="YW77" s="41"/>
      <c r="YX77" s="41"/>
      <c r="YY77" s="41"/>
      <c r="YZ77" s="41"/>
      <c r="ZA77" s="41"/>
      <c r="ZB77" s="41"/>
      <c r="ZC77" s="41"/>
      <c r="ZD77" s="41"/>
      <c r="ZE77" s="41"/>
      <c r="ZF77" s="41"/>
      <c r="ZG77" s="41"/>
      <c r="ZH77" s="41"/>
      <c r="ZI77" s="41"/>
      <c r="ZJ77" s="41"/>
      <c r="ZK77" s="41"/>
      <c r="ZL77" s="41"/>
      <c r="ZM77" s="41"/>
      <c r="ZN77" s="41"/>
      <c r="ZO77" s="41"/>
      <c r="ZP77" s="41"/>
      <c r="ZQ77" s="41"/>
      <c r="ZR77" s="41"/>
      <c r="ZS77" s="41"/>
      <c r="ZT77" s="41"/>
      <c r="ZU77" s="41"/>
      <c r="ZV77" s="41"/>
      <c r="ZW77" s="41"/>
      <c r="ZX77" s="41"/>
      <c r="ZY77" s="41"/>
      <c r="ZZ77" s="41"/>
      <c r="AAA77" s="41"/>
      <c r="AAB77" s="41"/>
      <c r="AAC77" s="41"/>
      <c r="AAD77" s="41"/>
      <c r="AAE77" s="41"/>
      <c r="AAF77" s="41"/>
      <c r="AAG77" s="41"/>
      <c r="AAH77" s="41"/>
      <c r="AAI77" s="41"/>
      <c r="AAJ77" s="41"/>
      <c r="AAK77" s="41"/>
      <c r="AAL77" s="41"/>
      <c r="AAM77" s="41"/>
      <c r="AAN77" s="41"/>
      <c r="AAO77" s="41"/>
      <c r="AAP77" s="41"/>
      <c r="AAQ77" s="41"/>
      <c r="AAR77" s="41"/>
      <c r="AAS77" s="41"/>
      <c r="AAT77" s="41"/>
      <c r="AAU77" s="41"/>
      <c r="AAV77" s="41"/>
      <c r="AAW77" s="41"/>
      <c r="AAX77" s="41"/>
      <c r="AAY77" s="41"/>
      <c r="AAZ77" s="41"/>
      <c r="ABA77" s="41"/>
      <c r="ABB77" s="41"/>
      <c r="ABC77" s="41"/>
      <c r="ABD77" s="41"/>
      <c r="ABE77" s="41"/>
      <c r="ABF77" s="41"/>
      <c r="ABG77" s="41"/>
      <c r="ABH77" s="41"/>
      <c r="ABI77" s="41"/>
      <c r="ABJ77" s="41"/>
      <c r="ABK77" s="41"/>
      <c r="ABL77" s="41"/>
      <c r="ABM77" s="41"/>
      <c r="ABN77" s="41"/>
      <c r="ABO77" s="41"/>
      <c r="ABP77" s="41"/>
      <c r="ABQ77" s="41"/>
      <c r="ABR77" s="41"/>
      <c r="ABS77" s="41"/>
      <c r="ABT77" s="41"/>
      <c r="ABU77" s="41"/>
      <c r="ABV77" s="41"/>
      <c r="ABW77" s="41"/>
      <c r="ABX77" s="41"/>
      <c r="ABY77" s="41"/>
      <c r="ABZ77" s="41"/>
      <c r="ACA77" s="41"/>
      <c r="ACB77" s="41"/>
      <c r="ACC77" s="41"/>
      <c r="ACD77" s="41"/>
      <c r="ACE77" s="41"/>
      <c r="ACF77" s="41"/>
      <c r="ACG77" s="41"/>
      <c r="ACH77" s="41"/>
      <c r="ACI77" s="41"/>
      <c r="ACJ77" s="41"/>
      <c r="ACK77" s="41"/>
      <c r="ACL77" s="41"/>
      <c r="ACM77" s="41"/>
      <c r="ACN77" s="41"/>
      <c r="ACO77" s="41"/>
      <c r="ACP77" s="41"/>
      <c r="ACQ77" s="41"/>
      <c r="ACR77" s="41"/>
      <c r="ACS77" s="41"/>
      <c r="ACT77" s="41"/>
      <c r="ACU77" s="41"/>
      <c r="ACV77" s="41"/>
      <c r="ACW77" s="41"/>
      <c r="ACX77" s="41"/>
      <c r="ACY77" s="41"/>
      <c r="ACZ77" s="41"/>
      <c r="ADA77" s="41"/>
      <c r="ADB77" s="41"/>
      <c r="ADC77" s="41"/>
      <c r="ADD77" s="41"/>
      <c r="ADE77" s="41"/>
      <c r="ADF77" s="41"/>
      <c r="ADG77" s="41"/>
      <c r="ADH77" s="41"/>
      <c r="ADI77" s="41"/>
      <c r="ADJ77" s="41"/>
      <c r="ADK77" s="41"/>
      <c r="ADL77" s="41"/>
      <c r="ADM77" s="41"/>
      <c r="ADN77" s="41"/>
      <c r="ADO77" s="41"/>
      <c r="ADP77" s="41"/>
      <c r="ADQ77" s="41"/>
      <c r="ADR77" s="41"/>
      <c r="ADS77" s="41"/>
      <c r="ADT77" s="41"/>
      <c r="ADU77" s="41"/>
      <c r="ADV77" s="41"/>
      <c r="ADW77" s="41"/>
      <c r="ADX77" s="41"/>
      <c r="ADY77" s="41"/>
      <c r="ADZ77" s="41"/>
      <c r="AEA77" s="41"/>
      <c r="AEB77" s="41"/>
      <c r="AEC77" s="41"/>
      <c r="AED77" s="41"/>
      <c r="AEE77" s="41"/>
      <c r="AEF77" s="41"/>
      <c r="AEG77" s="41"/>
      <c r="AEH77" s="41"/>
      <c r="AEI77" s="41"/>
      <c r="AEJ77" s="41"/>
      <c r="AEK77" s="41"/>
      <c r="AEL77" s="41"/>
      <c r="AEM77" s="41"/>
      <c r="AEN77" s="41"/>
      <c r="AEO77" s="41"/>
      <c r="AEP77" s="41"/>
      <c r="AEQ77" s="41"/>
      <c r="AER77" s="41"/>
      <c r="AES77" s="41"/>
      <c r="AET77" s="41"/>
      <c r="AEU77" s="41"/>
      <c r="AEV77" s="41"/>
      <c r="AEW77" s="41"/>
      <c r="AEX77" s="41"/>
      <c r="AEY77" s="41"/>
      <c r="AEZ77" s="41"/>
      <c r="AFA77" s="41"/>
      <c r="AFB77" s="41"/>
      <c r="AFC77" s="41"/>
      <c r="AFD77" s="41"/>
      <c r="AFE77" s="41"/>
      <c r="AFF77" s="41"/>
      <c r="AFG77" s="41"/>
      <c r="AFH77" s="41"/>
      <c r="AFI77" s="41"/>
      <c r="AFJ77" s="41"/>
      <c r="AFK77" s="41"/>
      <c r="AFL77" s="41"/>
      <c r="AFM77" s="41"/>
      <c r="AFN77" s="41"/>
      <c r="AFO77" s="41"/>
      <c r="AFP77" s="41"/>
      <c r="AFQ77" s="41"/>
      <c r="AFR77" s="41"/>
      <c r="AFS77" s="41"/>
      <c r="AFT77" s="41"/>
      <c r="AFU77" s="41"/>
      <c r="AFV77" s="41"/>
      <c r="AFW77" s="41"/>
      <c r="AFX77" s="41"/>
      <c r="AFY77" s="41"/>
      <c r="AFZ77" s="41"/>
      <c r="AGA77" s="41"/>
      <c r="AGB77" s="41"/>
      <c r="AGC77" s="41"/>
      <c r="AGD77" s="41"/>
      <c r="AGE77" s="41"/>
      <c r="AGF77" s="41"/>
      <c r="AGG77" s="41"/>
      <c r="AGH77" s="41"/>
      <c r="AGI77" s="41"/>
      <c r="AGJ77" s="41"/>
      <c r="AGK77" s="41"/>
      <c r="AGL77" s="41"/>
      <c r="AGM77" s="41"/>
      <c r="AGN77" s="41"/>
      <c r="AGO77" s="41"/>
      <c r="AGP77" s="41"/>
      <c r="AGQ77" s="41"/>
      <c r="AGR77" s="41"/>
      <c r="AGS77" s="41"/>
      <c r="AGT77" s="41"/>
      <c r="AGU77" s="41"/>
      <c r="AGV77" s="41"/>
      <c r="AGW77" s="41"/>
      <c r="AGX77" s="41"/>
      <c r="AGY77" s="41"/>
      <c r="AGZ77" s="41"/>
      <c r="AHA77" s="41"/>
      <c r="AHB77" s="41"/>
      <c r="AHC77" s="41"/>
      <c r="AHD77" s="41"/>
      <c r="AHE77" s="41"/>
      <c r="AHF77" s="41"/>
      <c r="AHG77" s="41"/>
      <c r="AHH77" s="41"/>
      <c r="AHI77" s="41"/>
      <c r="AHJ77" s="41"/>
      <c r="AHK77" s="41"/>
      <c r="AHL77" s="41"/>
      <c r="AHM77" s="41"/>
      <c r="AHN77" s="41"/>
      <c r="AHO77" s="41"/>
      <c r="AHP77" s="41"/>
      <c r="AHQ77" s="41"/>
      <c r="AHR77" s="41"/>
      <c r="AHS77" s="41"/>
      <c r="AHT77" s="41"/>
      <c r="AHU77" s="41"/>
      <c r="AHV77" s="41"/>
      <c r="AHW77" s="41"/>
      <c r="AHX77" s="41"/>
      <c r="AHY77" s="41"/>
      <c r="AHZ77" s="41"/>
      <c r="AIA77" s="41"/>
      <c r="AIB77" s="41"/>
      <c r="AIC77" s="41"/>
      <c r="AID77" s="41"/>
      <c r="AIE77" s="41"/>
      <c r="AIF77" s="41"/>
      <c r="AIG77" s="41"/>
      <c r="AIH77" s="41"/>
      <c r="AII77" s="41"/>
      <c r="AIJ77" s="41"/>
      <c r="AIK77" s="41"/>
      <c r="AIL77" s="41"/>
      <c r="AIM77" s="41"/>
      <c r="AIN77" s="41"/>
      <c r="AIO77" s="41"/>
      <c r="AIP77" s="41"/>
      <c r="AIQ77" s="41"/>
      <c r="AIR77" s="41"/>
      <c r="AIS77" s="41"/>
      <c r="AIT77" s="41"/>
      <c r="AIU77" s="41"/>
      <c r="AIV77" s="41"/>
      <c r="AIW77" s="41"/>
      <c r="AIX77" s="41"/>
      <c r="AIY77" s="41"/>
      <c r="AIZ77" s="41"/>
      <c r="AJA77" s="41"/>
      <c r="AJB77" s="41"/>
      <c r="AJC77" s="41"/>
      <c r="AJD77" s="41"/>
      <c r="AJE77" s="41"/>
      <c r="AJF77" s="41"/>
      <c r="AJG77" s="41"/>
      <c r="AJH77" s="41"/>
      <c r="AJI77" s="41"/>
      <c r="AJJ77" s="41"/>
      <c r="AJK77" s="41"/>
      <c r="AJL77" s="41"/>
      <c r="AJM77" s="41"/>
      <c r="AJN77" s="41"/>
      <c r="AJO77" s="41"/>
      <c r="AJP77" s="41"/>
      <c r="AJQ77" s="41"/>
      <c r="AJR77" s="41"/>
      <c r="AJS77" s="41"/>
      <c r="AJT77" s="41"/>
      <c r="AJU77" s="41"/>
      <c r="AJV77" s="41"/>
      <c r="AJW77" s="41"/>
      <c r="AJX77" s="41"/>
      <c r="AJY77" s="41"/>
      <c r="AJZ77" s="41"/>
      <c r="AKA77" s="41"/>
      <c r="AKB77" s="41"/>
      <c r="AKC77" s="41"/>
      <c r="AKD77" s="41"/>
      <c r="AKE77" s="41"/>
      <c r="AKF77" s="41"/>
      <c r="AKG77" s="41"/>
      <c r="AKH77" s="41"/>
      <c r="AKI77" s="41"/>
      <c r="AKJ77" s="41"/>
      <c r="AKK77" s="41"/>
      <c r="AKL77" s="41"/>
      <c r="AKM77" s="41"/>
      <c r="AKN77" s="41"/>
      <c r="AKO77" s="41"/>
      <c r="AKP77" s="41"/>
      <c r="AKQ77" s="41"/>
      <c r="AKR77" s="41"/>
      <c r="AKS77" s="41"/>
      <c r="AKT77" s="41"/>
      <c r="AKU77" s="41"/>
      <c r="AKV77" s="41"/>
      <c r="AKW77" s="41"/>
      <c r="AKX77" s="41"/>
      <c r="AKY77" s="41"/>
      <c r="AKZ77" s="41"/>
      <c r="ALA77" s="41"/>
      <c r="ALB77" s="41"/>
      <c r="ALC77" s="41"/>
      <c r="ALD77" s="41"/>
      <c r="ALE77" s="41"/>
      <c r="ALF77" s="41"/>
      <c r="ALG77" s="41"/>
      <c r="ALH77" s="41"/>
      <c r="ALI77" s="41"/>
      <c r="ALJ77" s="41"/>
      <c r="ALK77" s="41"/>
      <c r="ALL77" s="41"/>
      <c r="ALM77" s="41"/>
      <c r="ALN77" s="41"/>
      <c r="ALO77" s="41"/>
      <c r="ALP77" s="41"/>
      <c r="ALQ77" s="41"/>
      <c r="ALR77" s="41"/>
      <c r="ALS77" s="41"/>
      <c r="ALT77" s="41"/>
      <c r="ALU77" s="41"/>
      <c r="ALV77" s="41"/>
      <c r="ALW77" s="41"/>
      <c r="ALX77" s="41"/>
      <c r="ALY77" s="41"/>
      <c r="ALZ77" s="41"/>
      <c r="AMA77" s="41"/>
      <c r="AMB77" s="41"/>
      <c r="AMC77" s="41"/>
      <c r="AMD77" s="41"/>
      <c r="AME77" s="41"/>
      <c r="AMF77" s="41"/>
      <c r="AMG77" s="41"/>
      <c r="AMH77" s="41"/>
      <c r="AMI77" s="41"/>
      <c r="AMJ77" s="41"/>
      <c r="AMK77" s="41"/>
      <c r="AML77" s="41"/>
      <c r="AMM77" s="41"/>
      <c r="AMN77" s="41"/>
      <c r="AMO77" s="41"/>
      <c r="AMP77" s="41"/>
      <c r="AMQ77" s="41"/>
      <c r="AMR77" s="41"/>
      <c r="AMS77" s="41"/>
      <c r="AMT77" s="41"/>
      <c r="AMU77" s="41"/>
      <c r="AMV77" s="41"/>
      <c r="AMW77" s="41"/>
      <c r="AMX77" s="41"/>
      <c r="AMY77" s="41"/>
      <c r="AMZ77" s="41"/>
      <c r="ANA77" s="41"/>
      <c r="ANB77" s="41"/>
      <c r="ANC77" s="41"/>
      <c r="AND77" s="41"/>
      <c r="ANE77" s="41"/>
      <c r="ANF77" s="41"/>
      <c r="ANG77" s="41"/>
      <c r="ANH77" s="41"/>
      <c r="ANI77" s="41"/>
      <c r="ANJ77" s="41"/>
      <c r="ANK77" s="41"/>
      <c r="ANL77" s="41"/>
      <c r="ANM77" s="41"/>
      <c r="ANN77" s="41"/>
      <c r="ANO77" s="41"/>
      <c r="ANP77" s="41"/>
      <c r="ANQ77" s="41"/>
      <c r="ANR77" s="41"/>
      <c r="ANS77" s="41"/>
      <c r="ANT77" s="41"/>
      <c r="ANU77" s="41"/>
      <c r="ANV77" s="41"/>
      <c r="ANW77" s="41"/>
      <c r="ANX77" s="41"/>
      <c r="ANY77" s="41"/>
      <c r="ANZ77" s="41"/>
      <c r="AOA77" s="41"/>
      <c r="AOB77" s="41"/>
      <c r="AOC77" s="41"/>
      <c r="AOD77" s="41"/>
      <c r="AOE77" s="41"/>
      <c r="AOF77" s="41"/>
      <c r="AOG77" s="41"/>
      <c r="AOH77" s="41"/>
      <c r="AOI77" s="41"/>
      <c r="AOJ77" s="41"/>
      <c r="AOK77" s="41"/>
      <c r="AOL77" s="41"/>
      <c r="AOM77" s="41"/>
      <c r="AON77" s="41"/>
      <c r="AOO77" s="41"/>
      <c r="AOP77" s="41"/>
      <c r="AOQ77" s="41"/>
      <c r="AOR77" s="41"/>
      <c r="AOS77" s="41"/>
      <c r="AOT77" s="41"/>
      <c r="AOU77" s="41"/>
      <c r="AOV77" s="41"/>
      <c r="AOW77" s="41"/>
      <c r="AOX77" s="41"/>
      <c r="AOY77" s="41"/>
      <c r="AOZ77" s="41"/>
      <c r="APA77" s="41"/>
      <c r="APB77" s="41"/>
      <c r="APC77" s="41"/>
      <c r="APD77" s="41"/>
      <c r="APE77" s="41"/>
      <c r="APF77" s="41"/>
      <c r="APG77" s="41"/>
      <c r="APH77" s="41"/>
      <c r="API77" s="41"/>
      <c r="APJ77" s="41"/>
      <c r="APK77" s="41"/>
      <c r="APL77" s="41"/>
      <c r="APM77" s="41"/>
      <c r="APN77" s="41"/>
      <c r="APO77" s="41"/>
      <c r="APP77" s="41"/>
      <c r="APQ77" s="41"/>
      <c r="APR77" s="41"/>
      <c r="APS77" s="41"/>
      <c r="APT77" s="41"/>
      <c r="APU77" s="41"/>
      <c r="APV77" s="41"/>
      <c r="APW77" s="41"/>
      <c r="APX77" s="41"/>
      <c r="APY77" s="41"/>
      <c r="APZ77" s="41"/>
      <c r="AQA77" s="41"/>
      <c r="AQB77" s="41"/>
      <c r="AQC77" s="41"/>
      <c r="AQD77" s="41"/>
      <c r="AQE77" s="41"/>
      <c r="AQF77" s="41"/>
      <c r="AQG77" s="41"/>
      <c r="AQH77" s="41"/>
      <c r="AQI77" s="41"/>
      <c r="AQJ77" s="41"/>
      <c r="AQK77" s="41"/>
      <c r="AQL77" s="41"/>
      <c r="AQM77" s="41"/>
      <c r="AQN77" s="41"/>
      <c r="AQO77" s="41"/>
      <c r="AQP77" s="41"/>
      <c r="AQQ77" s="41"/>
      <c r="AQR77" s="41"/>
      <c r="AQS77" s="41"/>
      <c r="AQT77" s="41"/>
      <c r="AQU77" s="41"/>
      <c r="AQV77" s="41"/>
      <c r="AQW77" s="41"/>
      <c r="AQX77" s="41"/>
      <c r="AQY77" s="41"/>
      <c r="AQZ77" s="41"/>
      <c r="ARA77" s="41"/>
      <c r="ARB77" s="41"/>
      <c r="ARC77" s="41"/>
      <c r="ARD77" s="41"/>
      <c r="ARE77" s="41"/>
      <c r="ARF77" s="41"/>
      <c r="ARG77" s="41"/>
      <c r="ARH77" s="41"/>
      <c r="ARI77" s="41"/>
      <c r="ARJ77" s="41"/>
      <c r="ARK77" s="41"/>
      <c r="ARL77" s="41"/>
      <c r="ARM77" s="41"/>
      <c r="ARN77" s="41"/>
      <c r="ARO77" s="41"/>
      <c r="ARP77" s="41"/>
      <c r="ARQ77" s="41"/>
      <c r="ARR77" s="41"/>
      <c r="ARS77" s="41"/>
      <c r="ART77" s="41"/>
      <c r="ARU77" s="41"/>
      <c r="ARV77" s="41"/>
      <c r="ARW77" s="41"/>
      <c r="ARX77" s="41"/>
      <c r="ARY77" s="41"/>
      <c r="ARZ77" s="41"/>
      <c r="ASA77" s="41"/>
      <c r="ASB77" s="41"/>
      <c r="ASC77" s="41"/>
      <c r="ASD77" s="41"/>
      <c r="ASE77" s="41"/>
      <c r="ASF77" s="41"/>
      <c r="ASG77" s="41"/>
      <c r="ASH77" s="41"/>
      <c r="ASI77" s="41"/>
      <c r="ASJ77" s="41"/>
      <c r="ASK77" s="41"/>
      <c r="ASL77" s="41"/>
      <c r="ASM77" s="41"/>
      <c r="ASN77" s="41"/>
      <c r="ASO77" s="41"/>
      <c r="ASP77" s="41"/>
      <c r="ASQ77" s="41"/>
      <c r="ASR77" s="41"/>
      <c r="ASS77" s="41"/>
      <c r="AST77" s="41"/>
      <c r="ASU77" s="41"/>
      <c r="ASV77" s="41"/>
      <c r="ASW77" s="41"/>
      <c r="ASX77" s="41"/>
      <c r="ASY77" s="41"/>
      <c r="ASZ77" s="41"/>
      <c r="ATA77" s="41"/>
      <c r="ATB77" s="41"/>
      <c r="ATC77" s="41"/>
      <c r="ATD77" s="41"/>
      <c r="ATE77" s="41"/>
      <c r="ATF77" s="41"/>
      <c r="ATG77" s="41"/>
      <c r="ATH77" s="41"/>
      <c r="ATI77" s="41"/>
      <c r="ATJ77" s="41"/>
      <c r="ATK77" s="41"/>
      <c r="ATL77" s="41"/>
      <c r="ATM77" s="41"/>
      <c r="ATN77" s="41"/>
      <c r="ATO77" s="41"/>
      <c r="ATP77" s="41"/>
      <c r="ATQ77" s="41"/>
      <c r="ATR77" s="41"/>
      <c r="ATS77" s="41"/>
      <c r="ATT77" s="41"/>
      <c r="ATU77" s="41"/>
      <c r="ATV77" s="41"/>
      <c r="ATW77" s="41"/>
      <c r="ATX77" s="41"/>
      <c r="ATY77" s="41"/>
      <c r="ATZ77" s="41"/>
      <c r="AUA77" s="41"/>
      <c r="AUB77" s="41"/>
      <c r="AUC77" s="41"/>
      <c r="AUD77" s="41"/>
      <c r="AUE77" s="41"/>
      <c r="AUF77" s="41"/>
      <c r="AUG77" s="41"/>
      <c r="AUH77" s="41"/>
      <c r="AUI77" s="41"/>
      <c r="AUJ77" s="41"/>
      <c r="AUK77" s="41"/>
      <c r="AUL77" s="41"/>
      <c r="AUM77" s="41"/>
      <c r="AUN77" s="41"/>
      <c r="AUO77" s="41"/>
      <c r="AUP77" s="41"/>
      <c r="AUQ77" s="41"/>
      <c r="AUR77" s="41"/>
      <c r="AUS77" s="41"/>
      <c r="AUT77" s="41"/>
      <c r="AUU77" s="41"/>
      <c r="AUV77" s="41"/>
      <c r="AUW77" s="41"/>
      <c r="AUX77" s="41"/>
      <c r="AUY77" s="41"/>
      <c r="AUZ77" s="41"/>
      <c r="AVA77" s="41"/>
      <c r="AVB77" s="41"/>
      <c r="AVC77" s="41"/>
      <c r="AVD77" s="41"/>
      <c r="AVE77" s="41"/>
      <c r="AVF77" s="41"/>
      <c r="AVG77" s="41"/>
      <c r="AVH77" s="41"/>
      <c r="AVI77" s="41"/>
      <c r="AVJ77" s="41"/>
      <c r="AVK77" s="41"/>
      <c r="AVL77" s="41"/>
      <c r="AVM77" s="41"/>
      <c r="AVN77" s="41"/>
      <c r="AVO77" s="41"/>
      <c r="AVP77" s="41"/>
      <c r="AVQ77" s="41"/>
      <c r="AVR77" s="41"/>
      <c r="AVS77" s="41"/>
      <c r="AVT77" s="41"/>
      <c r="AVU77" s="41"/>
      <c r="AVV77" s="41"/>
      <c r="AVW77" s="41"/>
      <c r="AVX77" s="41"/>
      <c r="AVY77" s="41"/>
      <c r="AVZ77" s="41"/>
      <c r="AWA77" s="41"/>
      <c r="AWB77" s="41"/>
      <c r="AWC77" s="41"/>
      <c r="AWD77" s="41"/>
      <c r="AWE77" s="41"/>
      <c r="AWF77" s="41"/>
      <c r="AWG77" s="41"/>
      <c r="AWH77" s="41"/>
      <c r="AWI77" s="41"/>
      <c r="AWJ77" s="41"/>
      <c r="AWK77" s="41"/>
      <c r="AWL77" s="41"/>
      <c r="AWM77" s="41"/>
      <c r="AWN77" s="41"/>
      <c r="AWO77" s="41"/>
      <c r="AWP77" s="41"/>
      <c r="AWQ77" s="41"/>
      <c r="AWR77" s="41"/>
      <c r="AWS77" s="41"/>
      <c r="AWT77" s="41"/>
      <c r="AWU77" s="41"/>
      <c r="AWV77" s="41"/>
      <c r="AWW77" s="41"/>
      <c r="AWX77" s="41"/>
      <c r="AWY77" s="41"/>
      <c r="AWZ77" s="41"/>
      <c r="AXA77" s="41"/>
      <c r="AXB77" s="41"/>
      <c r="AXC77" s="41"/>
      <c r="AXD77" s="41"/>
      <c r="AXE77" s="41"/>
      <c r="AXF77" s="41"/>
      <c r="AXG77" s="41"/>
      <c r="AXH77" s="41"/>
      <c r="AXI77" s="41"/>
      <c r="AXJ77" s="41"/>
      <c r="AXK77" s="41"/>
      <c r="AXL77" s="41"/>
      <c r="AXM77" s="41"/>
      <c r="AXN77" s="41"/>
    </row>
    <row r="78" spans="1:1314" s="20" customFormat="1" ht="34.200000000000003" customHeight="1" thickTop="1" thickBot="1">
      <c r="A78" s="210"/>
      <c r="C78" s="259" t="s">
        <v>47</v>
      </c>
      <c r="D78" s="260"/>
      <c r="E78" s="260"/>
      <c r="F78" s="261"/>
      <c r="G78" s="262"/>
      <c r="H78" s="215"/>
      <c r="I78" s="215"/>
      <c r="J78" s="215"/>
      <c r="K78" s="215"/>
      <c r="L78" s="215"/>
      <c r="M78" s="215"/>
      <c r="N78" s="215"/>
      <c r="O78" s="215"/>
      <c r="P78" s="215"/>
      <c r="Q78" s="210"/>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c r="GZ78" s="41"/>
      <c r="HA78" s="41"/>
      <c r="HB78" s="41"/>
      <c r="HC78" s="41"/>
      <c r="HD78" s="41"/>
      <c r="HE78" s="41"/>
      <c r="HF78" s="41"/>
      <c r="HG78" s="41"/>
      <c r="HH78" s="41"/>
      <c r="HI78" s="41"/>
      <c r="HJ78" s="41"/>
      <c r="HK78" s="41"/>
      <c r="HL78" s="41"/>
      <c r="HM78" s="41"/>
      <c r="HN78" s="41"/>
      <c r="HO78" s="41"/>
      <c r="HP78" s="41"/>
      <c r="HQ78" s="41"/>
      <c r="HR78" s="41"/>
      <c r="HS78" s="41"/>
      <c r="HT78" s="41"/>
      <c r="HU78" s="41"/>
      <c r="HV78" s="41"/>
      <c r="HW78" s="41"/>
      <c r="HX78" s="41"/>
      <c r="HY78" s="41"/>
      <c r="HZ78" s="41"/>
      <c r="IA78" s="41"/>
      <c r="IB78" s="41"/>
      <c r="IC78" s="41"/>
      <c r="ID78" s="41"/>
      <c r="IE78" s="41"/>
      <c r="IF78" s="41"/>
      <c r="IG78" s="41"/>
      <c r="IH78" s="41"/>
      <c r="II78" s="41"/>
      <c r="IJ78" s="41"/>
      <c r="IK78" s="41"/>
      <c r="IL78" s="41"/>
      <c r="IM78" s="41"/>
      <c r="IN78" s="41"/>
      <c r="IO78" s="41"/>
      <c r="IP78" s="41"/>
      <c r="IQ78" s="41"/>
      <c r="IR78" s="41"/>
      <c r="IS78" s="41"/>
      <c r="IT78" s="41"/>
      <c r="IU78" s="41"/>
      <c r="IV78" s="41"/>
      <c r="IW78" s="41"/>
      <c r="IX78" s="41"/>
      <c r="IY78" s="41"/>
      <c r="IZ78" s="41"/>
      <c r="JA78" s="41"/>
      <c r="JB78" s="41"/>
      <c r="JC78" s="41"/>
      <c r="JD78" s="41"/>
      <c r="JE78" s="41"/>
      <c r="JF78" s="41"/>
      <c r="JG78" s="41"/>
      <c r="JH78" s="41"/>
      <c r="JI78" s="41"/>
      <c r="JJ78" s="41"/>
      <c r="JK78" s="41"/>
      <c r="JL78" s="41"/>
      <c r="JM78" s="41"/>
      <c r="JN78" s="41"/>
      <c r="JO78" s="41"/>
      <c r="JP78" s="41"/>
      <c r="JQ78" s="41"/>
      <c r="JR78" s="41"/>
      <c r="JS78" s="41"/>
      <c r="JT78" s="41"/>
      <c r="JU78" s="41"/>
      <c r="JV78" s="41"/>
      <c r="JW78" s="41"/>
      <c r="JX78" s="41"/>
      <c r="JY78" s="41"/>
      <c r="JZ78" s="41"/>
      <c r="KA78" s="41"/>
      <c r="KB78" s="41"/>
      <c r="KC78" s="41"/>
      <c r="KD78" s="41"/>
      <c r="KE78" s="41"/>
      <c r="KF78" s="41"/>
      <c r="KG78" s="41"/>
      <c r="KH78" s="41"/>
      <c r="KI78" s="41"/>
      <c r="KJ78" s="41"/>
      <c r="KK78" s="41"/>
      <c r="KL78" s="41"/>
      <c r="KM78" s="41"/>
      <c r="KN78" s="41"/>
      <c r="KO78" s="41"/>
      <c r="KP78" s="41"/>
      <c r="KQ78" s="41"/>
      <c r="KR78" s="41"/>
      <c r="KS78" s="41"/>
      <c r="KT78" s="41"/>
      <c r="KU78" s="41"/>
      <c r="KV78" s="41"/>
      <c r="KW78" s="41"/>
      <c r="KX78" s="41"/>
      <c r="KY78" s="41"/>
      <c r="KZ78" s="41"/>
      <c r="LA78" s="41"/>
      <c r="LB78" s="41"/>
      <c r="LC78" s="41"/>
      <c r="LD78" s="41"/>
      <c r="LE78" s="41"/>
      <c r="LF78" s="41"/>
      <c r="LG78" s="41"/>
      <c r="LH78" s="41"/>
      <c r="LI78" s="41"/>
      <c r="LJ78" s="41"/>
      <c r="LK78" s="41"/>
      <c r="LL78" s="41"/>
      <c r="LM78" s="41"/>
      <c r="LN78" s="41"/>
      <c r="LO78" s="41"/>
      <c r="LP78" s="41"/>
      <c r="LQ78" s="41"/>
      <c r="LR78" s="41"/>
      <c r="LS78" s="41"/>
      <c r="LT78" s="41"/>
      <c r="LU78" s="41"/>
      <c r="LV78" s="41"/>
      <c r="LW78" s="41"/>
      <c r="LX78" s="41"/>
      <c r="LY78" s="41"/>
      <c r="LZ78" s="41"/>
      <c r="MA78" s="41"/>
      <c r="MB78" s="41"/>
      <c r="MC78" s="41"/>
      <c r="MD78" s="41"/>
      <c r="ME78" s="41"/>
      <c r="MF78" s="41"/>
      <c r="MG78" s="41"/>
      <c r="MH78" s="41"/>
      <c r="MI78" s="41"/>
      <c r="MJ78" s="41"/>
      <c r="MK78" s="41"/>
      <c r="ML78" s="41"/>
      <c r="MM78" s="41"/>
      <c r="MN78" s="41"/>
      <c r="MO78" s="41"/>
      <c r="MP78" s="41"/>
      <c r="MQ78" s="41"/>
      <c r="MR78" s="41"/>
      <c r="MS78" s="41"/>
      <c r="MT78" s="41"/>
      <c r="MU78" s="41"/>
      <c r="MV78" s="41"/>
      <c r="MW78" s="41"/>
      <c r="MX78" s="41"/>
      <c r="MY78" s="41"/>
      <c r="MZ78" s="41"/>
      <c r="NA78" s="41"/>
      <c r="NB78" s="41"/>
      <c r="NC78" s="41"/>
      <c r="ND78" s="41"/>
      <c r="NE78" s="41"/>
      <c r="NF78" s="41"/>
      <c r="NG78" s="41"/>
      <c r="NH78" s="41"/>
      <c r="NI78" s="41"/>
      <c r="NJ78" s="41"/>
      <c r="NK78" s="41"/>
      <c r="NL78" s="41"/>
      <c r="NM78" s="41"/>
      <c r="NN78" s="41"/>
      <c r="NO78" s="41"/>
      <c r="NP78" s="41"/>
      <c r="NQ78" s="41"/>
      <c r="NR78" s="41"/>
      <c r="NS78" s="41"/>
      <c r="NT78" s="41"/>
      <c r="NU78" s="41"/>
      <c r="NV78" s="41"/>
      <c r="NW78" s="41"/>
      <c r="NX78" s="41"/>
      <c r="NY78" s="41"/>
      <c r="NZ78" s="41"/>
      <c r="OA78" s="41"/>
      <c r="OB78" s="41"/>
      <c r="OC78" s="41"/>
      <c r="OD78" s="41"/>
      <c r="OE78" s="41"/>
      <c r="OF78" s="41"/>
      <c r="OG78" s="41"/>
      <c r="OH78" s="41"/>
      <c r="OI78" s="41"/>
      <c r="OJ78" s="41"/>
      <c r="OK78" s="41"/>
      <c r="OL78" s="41"/>
      <c r="OM78" s="41"/>
      <c r="ON78" s="41"/>
      <c r="OO78" s="41"/>
      <c r="OP78" s="41"/>
      <c r="OQ78" s="41"/>
      <c r="OR78" s="41"/>
      <c r="OS78" s="41"/>
      <c r="OT78" s="41"/>
      <c r="OU78" s="41"/>
      <c r="OV78" s="41"/>
      <c r="OW78" s="41"/>
      <c r="OX78" s="41"/>
      <c r="OY78" s="41"/>
      <c r="OZ78" s="41"/>
      <c r="PA78" s="41"/>
      <c r="PB78" s="41"/>
      <c r="PC78" s="41"/>
      <c r="PD78" s="41"/>
      <c r="PE78" s="41"/>
      <c r="PF78" s="41"/>
      <c r="PG78" s="41"/>
      <c r="PH78" s="41"/>
      <c r="PI78" s="41"/>
      <c r="PJ78" s="41"/>
      <c r="PK78" s="41"/>
      <c r="PL78" s="41"/>
      <c r="PM78" s="41"/>
      <c r="PN78" s="41"/>
      <c r="PO78" s="41"/>
      <c r="PP78" s="41"/>
      <c r="PQ78" s="41"/>
      <c r="PR78" s="41"/>
      <c r="PS78" s="41"/>
      <c r="PT78" s="41"/>
      <c r="PU78" s="41"/>
      <c r="PV78" s="41"/>
      <c r="PW78" s="41"/>
      <c r="PX78" s="41"/>
      <c r="PY78" s="41"/>
      <c r="PZ78" s="41"/>
      <c r="QA78" s="41"/>
      <c r="QB78" s="41"/>
      <c r="QC78" s="41"/>
      <c r="QD78" s="41"/>
      <c r="QE78" s="41"/>
      <c r="QF78" s="41"/>
      <c r="QG78" s="41"/>
      <c r="QH78" s="41"/>
      <c r="QI78" s="41"/>
      <c r="QJ78" s="41"/>
      <c r="QK78" s="41"/>
      <c r="QL78" s="41"/>
      <c r="QM78" s="41"/>
      <c r="QN78" s="41"/>
      <c r="QO78" s="41"/>
      <c r="QP78" s="41"/>
      <c r="QQ78" s="41"/>
      <c r="QR78" s="41"/>
      <c r="QS78" s="41"/>
      <c r="QT78" s="41"/>
      <c r="QU78" s="41"/>
      <c r="QV78" s="41"/>
      <c r="QW78" s="41"/>
      <c r="QX78" s="41"/>
      <c r="QY78" s="41"/>
      <c r="QZ78" s="41"/>
      <c r="RA78" s="41"/>
      <c r="RB78" s="41"/>
      <c r="RC78" s="41"/>
      <c r="RD78" s="41"/>
      <c r="RE78" s="41"/>
      <c r="RF78" s="41"/>
      <c r="RG78" s="41"/>
      <c r="RH78" s="41"/>
      <c r="RI78" s="41"/>
      <c r="RJ78" s="41"/>
      <c r="RK78" s="41"/>
      <c r="RL78" s="41"/>
      <c r="RM78" s="41"/>
      <c r="RN78" s="41"/>
      <c r="RO78" s="41"/>
      <c r="RP78" s="41"/>
      <c r="RQ78" s="41"/>
      <c r="RR78" s="41"/>
      <c r="RS78" s="41"/>
      <c r="RT78" s="41"/>
      <c r="RU78" s="41"/>
      <c r="RV78" s="41"/>
      <c r="RW78" s="41"/>
      <c r="RX78" s="41"/>
      <c r="RY78" s="41"/>
      <c r="RZ78" s="41"/>
      <c r="SA78" s="41"/>
      <c r="SB78" s="41"/>
      <c r="SC78" s="41"/>
      <c r="SD78" s="41"/>
      <c r="SE78" s="41"/>
      <c r="SF78" s="41"/>
      <c r="SG78" s="41"/>
      <c r="SH78" s="41"/>
      <c r="SI78" s="41"/>
      <c r="SJ78" s="41"/>
      <c r="SK78" s="41"/>
      <c r="SL78" s="41"/>
      <c r="SM78" s="41"/>
      <c r="SN78" s="41"/>
      <c r="SO78" s="41"/>
      <c r="SP78" s="41"/>
      <c r="SQ78" s="41"/>
      <c r="SR78" s="41"/>
      <c r="SS78" s="41"/>
      <c r="ST78" s="41"/>
      <c r="SU78" s="41"/>
      <c r="SV78" s="41"/>
      <c r="SW78" s="41"/>
      <c r="SX78" s="41"/>
      <c r="SY78" s="41"/>
      <c r="SZ78" s="41"/>
      <c r="TA78" s="41"/>
      <c r="TB78" s="41"/>
      <c r="TC78" s="41"/>
      <c r="TD78" s="41"/>
      <c r="TE78" s="41"/>
      <c r="TF78" s="41"/>
      <c r="TG78" s="41"/>
      <c r="TH78" s="41"/>
      <c r="TI78" s="41"/>
      <c r="TJ78" s="41"/>
      <c r="TK78" s="41"/>
      <c r="TL78" s="41"/>
      <c r="TM78" s="41"/>
      <c r="TN78" s="41"/>
      <c r="TO78" s="41"/>
      <c r="TP78" s="41"/>
      <c r="TQ78" s="41"/>
      <c r="TR78" s="41"/>
      <c r="TS78" s="41"/>
      <c r="TT78" s="41"/>
      <c r="TU78" s="41"/>
      <c r="TV78" s="41"/>
      <c r="TW78" s="41"/>
      <c r="TX78" s="41"/>
      <c r="TY78" s="41"/>
      <c r="TZ78" s="41"/>
      <c r="UA78" s="41"/>
      <c r="UB78" s="41"/>
      <c r="UC78" s="41"/>
      <c r="UD78" s="41"/>
      <c r="UE78" s="41"/>
      <c r="UF78" s="41"/>
      <c r="UG78" s="41"/>
      <c r="UH78" s="41"/>
      <c r="UI78" s="41"/>
      <c r="UJ78" s="41"/>
      <c r="UK78" s="41"/>
      <c r="UL78" s="41"/>
      <c r="UM78" s="41"/>
      <c r="UN78" s="41"/>
      <c r="UO78" s="41"/>
      <c r="UP78" s="41"/>
      <c r="UQ78" s="41"/>
      <c r="UR78" s="41"/>
      <c r="US78" s="41"/>
      <c r="UT78" s="41"/>
      <c r="UU78" s="41"/>
      <c r="UV78" s="41"/>
      <c r="UW78" s="41"/>
      <c r="UX78" s="41"/>
      <c r="UY78" s="41"/>
      <c r="UZ78" s="41"/>
      <c r="VA78" s="41"/>
      <c r="VB78" s="41"/>
      <c r="VC78" s="41"/>
      <c r="VD78" s="41"/>
      <c r="VE78" s="41"/>
      <c r="VF78" s="41"/>
      <c r="VG78" s="41"/>
      <c r="VH78" s="41"/>
      <c r="VI78" s="41"/>
      <c r="VJ78" s="41"/>
      <c r="VK78" s="41"/>
      <c r="VL78" s="41"/>
      <c r="VM78" s="41"/>
      <c r="VN78" s="41"/>
      <c r="VO78" s="41"/>
      <c r="VP78" s="41"/>
      <c r="VQ78" s="41"/>
      <c r="VR78" s="41"/>
      <c r="VS78" s="41"/>
      <c r="VT78" s="41"/>
      <c r="VU78" s="41"/>
      <c r="VV78" s="41"/>
      <c r="VW78" s="41"/>
      <c r="VX78" s="41"/>
      <c r="VY78" s="41"/>
      <c r="VZ78" s="41"/>
      <c r="WA78" s="41"/>
      <c r="WB78" s="41"/>
      <c r="WC78" s="41"/>
      <c r="WD78" s="41"/>
      <c r="WE78" s="41"/>
      <c r="WF78" s="41"/>
      <c r="WG78" s="41"/>
      <c r="WH78" s="41"/>
      <c r="WI78" s="41"/>
      <c r="WJ78" s="41"/>
      <c r="WK78" s="41"/>
      <c r="WL78" s="41"/>
      <c r="WM78" s="41"/>
      <c r="WN78" s="41"/>
      <c r="WO78" s="41"/>
      <c r="WP78" s="41"/>
      <c r="WQ78" s="41"/>
      <c r="WR78" s="41"/>
      <c r="WS78" s="41"/>
      <c r="WT78" s="41"/>
      <c r="WU78" s="41"/>
      <c r="WV78" s="41"/>
      <c r="WW78" s="41"/>
      <c r="WX78" s="41"/>
      <c r="WY78" s="41"/>
      <c r="WZ78" s="41"/>
      <c r="XA78" s="41"/>
      <c r="XB78" s="41"/>
      <c r="XC78" s="41"/>
      <c r="XD78" s="41"/>
      <c r="XE78" s="41"/>
      <c r="XF78" s="41"/>
      <c r="XG78" s="41"/>
      <c r="XH78" s="41"/>
      <c r="XI78" s="41"/>
      <c r="XJ78" s="41"/>
      <c r="XK78" s="41"/>
      <c r="XL78" s="41"/>
      <c r="XM78" s="41"/>
      <c r="XN78" s="41"/>
      <c r="XO78" s="41"/>
      <c r="XP78" s="41"/>
      <c r="XQ78" s="41"/>
      <c r="XR78" s="41"/>
      <c r="XS78" s="41"/>
      <c r="XT78" s="41"/>
      <c r="XU78" s="41"/>
      <c r="XV78" s="41"/>
      <c r="XW78" s="41"/>
      <c r="XX78" s="41"/>
      <c r="XY78" s="41"/>
      <c r="XZ78" s="41"/>
      <c r="YA78" s="41"/>
      <c r="YB78" s="41"/>
      <c r="YC78" s="41"/>
      <c r="YD78" s="41"/>
      <c r="YE78" s="41"/>
      <c r="YF78" s="41"/>
      <c r="YG78" s="41"/>
      <c r="YH78" s="41"/>
      <c r="YI78" s="41"/>
      <c r="YJ78" s="41"/>
      <c r="YK78" s="41"/>
      <c r="YL78" s="41"/>
      <c r="YM78" s="41"/>
      <c r="YN78" s="41"/>
      <c r="YO78" s="41"/>
      <c r="YP78" s="41"/>
      <c r="YQ78" s="41"/>
      <c r="YR78" s="41"/>
      <c r="YS78" s="41"/>
      <c r="YT78" s="41"/>
      <c r="YU78" s="41"/>
      <c r="YV78" s="41"/>
      <c r="YW78" s="41"/>
      <c r="YX78" s="41"/>
      <c r="YY78" s="41"/>
      <c r="YZ78" s="41"/>
      <c r="ZA78" s="41"/>
      <c r="ZB78" s="41"/>
      <c r="ZC78" s="41"/>
      <c r="ZD78" s="41"/>
      <c r="ZE78" s="41"/>
      <c r="ZF78" s="41"/>
      <c r="ZG78" s="41"/>
      <c r="ZH78" s="41"/>
      <c r="ZI78" s="41"/>
      <c r="ZJ78" s="41"/>
      <c r="ZK78" s="41"/>
      <c r="ZL78" s="41"/>
      <c r="ZM78" s="41"/>
      <c r="ZN78" s="41"/>
      <c r="ZO78" s="41"/>
      <c r="ZP78" s="41"/>
      <c r="ZQ78" s="41"/>
      <c r="ZR78" s="41"/>
      <c r="ZS78" s="41"/>
      <c r="ZT78" s="41"/>
      <c r="ZU78" s="41"/>
      <c r="ZV78" s="41"/>
      <c r="ZW78" s="41"/>
      <c r="ZX78" s="41"/>
      <c r="ZY78" s="41"/>
      <c r="ZZ78" s="41"/>
      <c r="AAA78" s="41"/>
      <c r="AAB78" s="41"/>
      <c r="AAC78" s="41"/>
      <c r="AAD78" s="41"/>
      <c r="AAE78" s="41"/>
      <c r="AAF78" s="41"/>
      <c r="AAG78" s="41"/>
      <c r="AAH78" s="41"/>
      <c r="AAI78" s="41"/>
      <c r="AAJ78" s="41"/>
      <c r="AAK78" s="41"/>
      <c r="AAL78" s="41"/>
      <c r="AAM78" s="41"/>
      <c r="AAN78" s="41"/>
      <c r="AAO78" s="41"/>
      <c r="AAP78" s="41"/>
      <c r="AAQ78" s="41"/>
      <c r="AAR78" s="41"/>
      <c r="AAS78" s="41"/>
      <c r="AAT78" s="41"/>
      <c r="AAU78" s="41"/>
      <c r="AAV78" s="41"/>
      <c r="AAW78" s="41"/>
      <c r="AAX78" s="41"/>
      <c r="AAY78" s="41"/>
      <c r="AAZ78" s="41"/>
      <c r="ABA78" s="41"/>
      <c r="ABB78" s="41"/>
      <c r="ABC78" s="41"/>
      <c r="ABD78" s="41"/>
      <c r="ABE78" s="41"/>
      <c r="ABF78" s="41"/>
      <c r="ABG78" s="41"/>
      <c r="ABH78" s="41"/>
      <c r="ABI78" s="41"/>
      <c r="ABJ78" s="41"/>
      <c r="ABK78" s="41"/>
      <c r="ABL78" s="41"/>
      <c r="ABM78" s="41"/>
      <c r="ABN78" s="41"/>
      <c r="ABO78" s="41"/>
      <c r="ABP78" s="41"/>
      <c r="ABQ78" s="41"/>
      <c r="ABR78" s="41"/>
      <c r="ABS78" s="41"/>
      <c r="ABT78" s="41"/>
      <c r="ABU78" s="41"/>
      <c r="ABV78" s="41"/>
      <c r="ABW78" s="41"/>
      <c r="ABX78" s="41"/>
      <c r="ABY78" s="41"/>
      <c r="ABZ78" s="41"/>
      <c r="ACA78" s="41"/>
      <c r="ACB78" s="41"/>
      <c r="ACC78" s="41"/>
      <c r="ACD78" s="41"/>
      <c r="ACE78" s="41"/>
      <c r="ACF78" s="41"/>
      <c r="ACG78" s="41"/>
      <c r="ACH78" s="41"/>
      <c r="ACI78" s="41"/>
      <c r="ACJ78" s="41"/>
      <c r="ACK78" s="41"/>
      <c r="ACL78" s="41"/>
      <c r="ACM78" s="41"/>
      <c r="ACN78" s="41"/>
      <c r="ACO78" s="41"/>
      <c r="ACP78" s="41"/>
      <c r="ACQ78" s="41"/>
      <c r="ACR78" s="41"/>
      <c r="ACS78" s="41"/>
      <c r="ACT78" s="41"/>
      <c r="ACU78" s="41"/>
      <c r="ACV78" s="41"/>
      <c r="ACW78" s="41"/>
      <c r="ACX78" s="41"/>
      <c r="ACY78" s="41"/>
      <c r="ACZ78" s="41"/>
      <c r="ADA78" s="41"/>
      <c r="ADB78" s="41"/>
      <c r="ADC78" s="41"/>
      <c r="ADD78" s="41"/>
      <c r="ADE78" s="41"/>
      <c r="ADF78" s="41"/>
      <c r="ADG78" s="41"/>
      <c r="ADH78" s="41"/>
      <c r="ADI78" s="41"/>
      <c r="ADJ78" s="41"/>
      <c r="ADK78" s="41"/>
      <c r="ADL78" s="41"/>
      <c r="ADM78" s="41"/>
      <c r="ADN78" s="41"/>
      <c r="ADO78" s="41"/>
      <c r="ADP78" s="41"/>
      <c r="ADQ78" s="41"/>
      <c r="ADR78" s="41"/>
      <c r="ADS78" s="41"/>
      <c r="ADT78" s="41"/>
      <c r="ADU78" s="41"/>
      <c r="ADV78" s="41"/>
      <c r="ADW78" s="41"/>
      <c r="ADX78" s="41"/>
      <c r="ADY78" s="41"/>
      <c r="ADZ78" s="41"/>
      <c r="AEA78" s="41"/>
      <c r="AEB78" s="41"/>
      <c r="AEC78" s="41"/>
      <c r="AED78" s="41"/>
      <c r="AEE78" s="41"/>
      <c r="AEF78" s="41"/>
      <c r="AEG78" s="41"/>
      <c r="AEH78" s="41"/>
      <c r="AEI78" s="41"/>
      <c r="AEJ78" s="41"/>
      <c r="AEK78" s="41"/>
      <c r="AEL78" s="41"/>
      <c r="AEM78" s="41"/>
      <c r="AEN78" s="41"/>
      <c r="AEO78" s="41"/>
      <c r="AEP78" s="41"/>
      <c r="AEQ78" s="41"/>
      <c r="AER78" s="41"/>
      <c r="AES78" s="41"/>
      <c r="AET78" s="41"/>
      <c r="AEU78" s="41"/>
      <c r="AEV78" s="41"/>
      <c r="AEW78" s="41"/>
      <c r="AEX78" s="41"/>
      <c r="AEY78" s="41"/>
      <c r="AEZ78" s="41"/>
      <c r="AFA78" s="41"/>
      <c r="AFB78" s="41"/>
      <c r="AFC78" s="41"/>
      <c r="AFD78" s="41"/>
      <c r="AFE78" s="41"/>
      <c r="AFF78" s="41"/>
      <c r="AFG78" s="41"/>
      <c r="AFH78" s="41"/>
      <c r="AFI78" s="41"/>
      <c r="AFJ78" s="41"/>
      <c r="AFK78" s="41"/>
      <c r="AFL78" s="41"/>
      <c r="AFM78" s="41"/>
      <c r="AFN78" s="41"/>
      <c r="AFO78" s="41"/>
      <c r="AFP78" s="41"/>
      <c r="AFQ78" s="41"/>
      <c r="AFR78" s="41"/>
      <c r="AFS78" s="41"/>
      <c r="AFT78" s="41"/>
      <c r="AFU78" s="41"/>
      <c r="AFV78" s="41"/>
      <c r="AFW78" s="41"/>
      <c r="AFX78" s="41"/>
      <c r="AFY78" s="41"/>
      <c r="AFZ78" s="41"/>
      <c r="AGA78" s="41"/>
      <c r="AGB78" s="41"/>
      <c r="AGC78" s="41"/>
      <c r="AGD78" s="41"/>
      <c r="AGE78" s="41"/>
      <c r="AGF78" s="41"/>
      <c r="AGG78" s="41"/>
      <c r="AGH78" s="41"/>
      <c r="AGI78" s="41"/>
      <c r="AGJ78" s="41"/>
      <c r="AGK78" s="41"/>
      <c r="AGL78" s="41"/>
      <c r="AGM78" s="41"/>
      <c r="AGN78" s="41"/>
      <c r="AGO78" s="41"/>
      <c r="AGP78" s="41"/>
      <c r="AGQ78" s="41"/>
      <c r="AGR78" s="41"/>
      <c r="AGS78" s="41"/>
      <c r="AGT78" s="41"/>
      <c r="AGU78" s="41"/>
      <c r="AGV78" s="41"/>
      <c r="AGW78" s="41"/>
      <c r="AGX78" s="41"/>
      <c r="AGY78" s="41"/>
      <c r="AGZ78" s="41"/>
      <c r="AHA78" s="41"/>
      <c r="AHB78" s="41"/>
      <c r="AHC78" s="41"/>
      <c r="AHD78" s="41"/>
      <c r="AHE78" s="41"/>
      <c r="AHF78" s="41"/>
      <c r="AHG78" s="41"/>
      <c r="AHH78" s="41"/>
      <c r="AHI78" s="41"/>
      <c r="AHJ78" s="41"/>
      <c r="AHK78" s="41"/>
      <c r="AHL78" s="41"/>
      <c r="AHM78" s="41"/>
      <c r="AHN78" s="41"/>
      <c r="AHO78" s="41"/>
      <c r="AHP78" s="41"/>
      <c r="AHQ78" s="41"/>
      <c r="AHR78" s="41"/>
      <c r="AHS78" s="41"/>
      <c r="AHT78" s="41"/>
      <c r="AHU78" s="41"/>
      <c r="AHV78" s="41"/>
      <c r="AHW78" s="41"/>
      <c r="AHX78" s="41"/>
      <c r="AHY78" s="41"/>
      <c r="AHZ78" s="41"/>
      <c r="AIA78" s="41"/>
      <c r="AIB78" s="41"/>
      <c r="AIC78" s="41"/>
      <c r="AID78" s="41"/>
      <c r="AIE78" s="41"/>
      <c r="AIF78" s="41"/>
      <c r="AIG78" s="41"/>
      <c r="AIH78" s="41"/>
      <c r="AII78" s="41"/>
      <c r="AIJ78" s="41"/>
      <c r="AIK78" s="41"/>
      <c r="AIL78" s="41"/>
      <c r="AIM78" s="41"/>
      <c r="AIN78" s="41"/>
      <c r="AIO78" s="41"/>
      <c r="AIP78" s="41"/>
      <c r="AIQ78" s="41"/>
      <c r="AIR78" s="41"/>
      <c r="AIS78" s="41"/>
      <c r="AIT78" s="41"/>
      <c r="AIU78" s="41"/>
      <c r="AIV78" s="41"/>
      <c r="AIW78" s="41"/>
      <c r="AIX78" s="41"/>
      <c r="AIY78" s="41"/>
      <c r="AIZ78" s="41"/>
      <c r="AJA78" s="41"/>
      <c r="AJB78" s="41"/>
      <c r="AJC78" s="41"/>
      <c r="AJD78" s="41"/>
      <c r="AJE78" s="41"/>
      <c r="AJF78" s="41"/>
      <c r="AJG78" s="41"/>
      <c r="AJH78" s="41"/>
      <c r="AJI78" s="41"/>
      <c r="AJJ78" s="41"/>
      <c r="AJK78" s="41"/>
      <c r="AJL78" s="41"/>
      <c r="AJM78" s="41"/>
      <c r="AJN78" s="41"/>
      <c r="AJO78" s="41"/>
      <c r="AJP78" s="41"/>
      <c r="AJQ78" s="41"/>
      <c r="AJR78" s="41"/>
      <c r="AJS78" s="41"/>
      <c r="AJT78" s="41"/>
      <c r="AJU78" s="41"/>
      <c r="AJV78" s="41"/>
      <c r="AJW78" s="41"/>
      <c r="AJX78" s="41"/>
      <c r="AJY78" s="41"/>
      <c r="AJZ78" s="41"/>
      <c r="AKA78" s="41"/>
      <c r="AKB78" s="41"/>
      <c r="AKC78" s="41"/>
      <c r="AKD78" s="41"/>
      <c r="AKE78" s="41"/>
      <c r="AKF78" s="41"/>
      <c r="AKG78" s="41"/>
      <c r="AKH78" s="41"/>
      <c r="AKI78" s="41"/>
      <c r="AKJ78" s="41"/>
      <c r="AKK78" s="41"/>
      <c r="AKL78" s="41"/>
      <c r="AKM78" s="41"/>
      <c r="AKN78" s="41"/>
      <c r="AKO78" s="41"/>
      <c r="AKP78" s="41"/>
      <c r="AKQ78" s="41"/>
      <c r="AKR78" s="41"/>
      <c r="AKS78" s="41"/>
      <c r="AKT78" s="41"/>
      <c r="AKU78" s="41"/>
      <c r="AKV78" s="41"/>
      <c r="AKW78" s="41"/>
      <c r="AKX78" s="41"/>
      <c r="AKY78" s="41"/>
      <c r="AKZ78" s="41"/>
      <c r="ALA78" s="41"/>
      <c r="ALB78" s="41"/>
      <c r="ALC78" s="41"/>
      <c r="ALD78" s="41"/>
      <c r="ALE78" s="41"/>
      <c r="ALF78" s="41"/>
      <c r="ALG78" s="41"/>
      <c r="ALH78" s="41"/>
      <c r="ALI78" s="41"/>
      <c r="ALJ78" s="41"/>
      <c r="ALK78" s="41"/>
      <c r="ALL78" s="41"/>
      <c r="ALM78" s="41"/>
      <c r="ALN78" s="41"/>
      <c r="ALO78" s="41"/>
      <c r="ALP78" s="41"/>
      <c r="ALQ78" s="41"/>
      <c r="ALR78" s="41"/>
      <c r="ALS78" s="41"/>
      <c r="ALT78" s="41"/>
      <c r="ALU78" s="41"/>
      <c r="ALV78" s="41"/>
      <c r="ALW78" s="41"/>
      <c r="ALX78" s="41"/>
      <c r="ALY78" s="41"/>
      <c r="ALZ78" s="41"/>
      <c r="AMA78" s="41"/>
      <c r="AMB78" s="41"/>
      <c r="AMC78" s="41"/>
      <c r="AMD78" s="41"/>
      <c r="AME78" s="41"/>
      <c r="AMF78" s="41"/>
      <c r="AMG78" s="41"/>
      <c r="AMH78" s="41"/>
      <c r="AMI78" s="41"/>
      <c r="AMJ78" s="41"/>
      <c r="AMK78" s="41"/>
      <c r="AML78" s="41"/>
      <c r="AMM78" s="41"/>
      <c r="AMN78" s="41"/>
      <c r="AMO78" s="41"/>
      <c r="AMP78" s="41"/>
      <c r="AMQ78" s="41"/>
      <c r="AMR78" s="41"/>
      <c r="AMS78" s="41"/>
      <c r="AMT78" s="41"/>
      <c r="AMU78" s="41"/>
      <c r="AMV78" s="41"/>
      <c r="AMW78" s="41"/>
      <c r="AMX78" s="41"/>
      <c r="AMY78" s="41"/>
      <c r="AMZ78" s="41"/>
      <c r="ANA78" s="41"/>
      <c r="ANB78" s="41"/>
      <c r="ANC78" s="41"/>
      <c r="AND78" s="41"/>
      <c r="ANE78" s="41"/>
      <c r="ANF78" s="41"/>
      <c r="ANG78" s="41"/>
      <c r="ANH78" s="41"/>
      <c r="ANI78" s="41"/>
      <c r="ANJ78" s="41"/>
      <c r="ANK78" s="41"/>
      <c r="ANL78" s="41"/>
      <c r="ANM78" s="41"/>
      <c r="ANN78" s="41"/>
      <c r="ANO78" s="41"/>
      <c r="ANP78" s="41"/>
      <c r="ANQ78" s="41"/>
      <c r="ANR78" s="41"/>
      <c r="ANS78" s="41"/>
      <c r="ANT78" s="41"/>
      <c r="ANU78" s="41"/>
      <c r="ANV78" s="41"/>
      <c r="ANW78" s="41"/>
      <c r="ANX78" s="41"/>
      <c r="ANY78" s="41"/>
      <c r="ANZ78" s="41"/>
      <c r="AOA78" s="41"/>
      <c r="AOB78" s="41"/>
      <c r="AOC78" s="41"/>
      <c r="AOD78" s="41"/>
      <c r="AOE78" s="41"/>
      <c r="AOF78" s="41"/>
      <c r="AOG78" s="41"/>
      <c r="AOH78" s="41"/>
      <c r="AOI78" s="41"/>
      <c r="AOJ78" s="41"/>
      <c r="AOK78" s="41"/>
      <c r="AOL78" s="41"/>
      <c r="AOM78" s="41"/>
      <c r="AON78" s="41"/>
      <c r="AOO78" s="41"/>
      <c r="AOP78" s="41"/>
      <c r="AOQ78" s="41"/>
      <c r="AOR78" s="41"/>
      <c r="AOS78" s="41"/>
      <c r="AOT78" s="41"/>
      <c r="AOU78" s="41"/>
      <c r="AOV78" s="41"/>
      <c r="AOW78" s="41"/>
      <c r="AOX78" s="41"/>
      <c r="AOY78" s="41"/>
      <c r="AOZ78" s="41"/>
      <c r="APA78" s="41"/>
      <c r="APB78" s="41"/>
      <c r="APC78" s="41"/>
      <c r="APD78" s="41"/>
      <c r="APE78" s="41"/>
      <c r="APF78" s="41"/>
      <c r="APG78" s="41"/>
      <c r="APH78" s="41"/>
      <c r="API78" s="41"/>
      <c r="APJ78" s="41"/>
      <c r="APK78" s="41"/>
      <c r="APL78" s="41"/>
      <c r="APM78" s="41"/>
      <c r="APN78" s="41"/>
      <c r="APO78" s="41"/>
      <c r="APP78" s="41"/>
      <c r="APQ78" s="41"/>
      <c r="APR78" s="41"/>
      <c r="APS78" s="41"/>
      <c r="APT78" s="41"/>
      <c r="APU78" s="41"/>
      <c r="APV78" s="41"/>
      <c r="APW78" s="41"/>
      <c r="APX78" s="41"/>
      <c r="APY78" s="41"/>
      <c r="APZ78" s="41"/>
      <c r="AQA78" s="41"/>
      <c r="AQB78" s="41"/>
      <c r="AQC78" s="41"/>
      <c r="AQD78" s="41"/>
      <c r="AQE78" s="41"/>
      <c r="AQF78" s="41"/>
      <c r="AQG78" s="41"/>
      <c r="AQH78" s="41"/>
      <c r="AQI78" s="41"/>
      <c r="AQJ78" s="41"/>
      <c r="AQK78" s="41"/>
      <c r="AQL78" s="41"/>
      <c r="AQM78" s="41"/>
      <c r="AQN78" s="41"/>
      <c r="AQO78" s="41"/>
      <c r="AQP78" s="41"/>
      <c r="AQQ78" s="41"/>
      <c r="AQR78" s="41"/>
      <c r="AQS78" s="41"/>
      <c r="AQT78" s="41"/>
      <c r="AQU78" s="41"/>
      <c r="AQV78" s="41"/>
      <c r="AQW78" s="41"/>
      <c r="AQX78" s="41"/>
      <c r="AQY78" s="41"/>
      <c r="AQZ78" s="41"/>
      <c r="ARA78" s="41"/>
      <c r="ARB78" s="41"/>
      <c r="ARC78" s="41"/>
      <c r="ARD78" s="41"/>
      <c r="ARE78" s="41"/>
      <c r="ARF78" s="41"/>
      <c r="ARG78" s="41"/>
      <c r="ARH78" s="41"/>
      <c r="ARI78" s="41"/>
      <c r="ARJ78" s="41"/>
      <c r="ARK78" s="41"/>
      <c r="ARL78" s="41"/>
      <c r="ARM78" s="41"/>
      <c r="ARN78" s="41"/>
      <c r="ARO78" s="41"/>
      <c r="ARP78" s="41"/>
      <c r="ARQ78" s="41"/>
      <c r="ARR78" s="41"/>
      <c r="ARS78" s="41"/>
      <c r="ART78" s="41"/>
      <c r="ARU78" s="41"/>
      <c r="ARV78" s="41"/>
      <c r="ARW78" s="41"/>
      <c r="ARX78" s="41"/>
      <c r="ARY78" s="41"/>
      <c r="ARZ78" s="41"/>
      <c r="ASA78" s="41"/>
      <c r="ASB78" s="41"/>
      <c r="ASC78" s="41"/>
      <c r="ASD78" s="41"/>
      <c r="ASE78" s="41"/>
      <c r="ASF78" s="41"/>
      <c r="ASG78" s="41"/>
      <c r="ASH78" s="41"/>
      <c r="ASI78" s="41"/>
      <c r="ASJ78" s="41"/>
      <c r="ASK78" s="41"/>
      <c r="ASL78" s="41"/>
      <c r="ASM78" s="41"/>
      <c r="ASN78" s="41"/>
      <c r="ASO78" s="41"/>
      <c r="ASP78" s="41"/>
      <c r="ASQ78" s="41"/>
      <c r="ASR78" s="41"/>
      <c r="ASS78" s="41"/>
      <c r="AST78" s="41"/>
      <c r="ASU78" s="41"/>
      <c r="ASV78" s="41"/>
      <c r="ASW78" s="41"/>
      <c r="ASX78" s="41"/>
      <c r="ASY78" s="41"/>
      <c r="ASZ78" s="41"/>
      <c r="ATA78" s="41"/>
      <c r="ATB78" s="41"/>
      <c r="ATC78" s="41"/>
      <c r="ATD78" s="41"/>
      <c r="ATE78" s="41"/>
      <c r="ATF78" s="41"/>
      <c r="ATG78" s="41"/>
      <c r="ATH78" s="41"/>
      <c r="ATI78" s="41"/>
      <c r="ATJ78" s="41"/>
      <c r="ATK78" s="41"/>
      <c r="ATL78" s="41"/>
      <c r="ATM78" s="41"/>
      <c r="ATN78" s="41"/>
      <c r="ATO78" s="41"/>
      <c r="ATP78" s="41"/>
      <c r="ATQ78" s="41"/>
      <c r="ATR78" s="41"/>
      <c r="ATS78" s="41"/>
      <c r="ATT78" s="41"/>
      <c r="ATU78" s="41"/>
      <c r="ATV78" s="41"/>
      <c r="ATW78" s="41"/>
      <c r="ATX78" s="41"/>
      <c r="ATY78" s="41"/>
      <c r="ATZ78" s="41"/>
      <c r="AUA78" s="41"/>
      <c r="AUB78" s="41"/>
      <c r="AUC78" s="41"/>
      <c r="AUD78" s="41"/>
      <c r="AUE78" s="41"/>
      <c r="AUF78" s="41"/>
      <c r="AUG78" s="41"/>
      <c r="AUH78" s="41"/>
      <c r="AUI78" s="41"/>
      <c r="AUJ78" s="41"/>
      <c r="AUK78" s="41"/>
      <c r="AUL78" s="41"/>
      <c r="AUM78" s="41"/>
      <c r="AUN78" s="41"/>
      <c r="AUO78" s="41"/>
      <c r="AUP78" s="41"/>
      <c r="AUQ78" s="41"/>
      <c r="AUR78" s="41"/>
      <c r="AUS78" s="41"/>
      <c r="AUT78" s="41"/>
      <c r="AUU78" s="41"/>
      <c r="AUV78" s="41"/>
      <c r="AUW78" s="41"/>
      <c r="AUX78" s="41"/>
      <c r="AUY78" s="41"/>
      <c r="AUZ78" s="41"/>
      <c r="AVA78" s="41"/>
      <c r="AVB78" s="41"/>
      <c r="AVC78" s="41"/>
      <c r="AVD78" s="41"/>
      <c r="AVE78" s="41"/>
      <c r="AVF78" s="41"/>
      <c r="AVG78" s="41"/>
      <c r="AVH78" s="41"/>
      <c r="AVI78" s="41"/>
      <c r="AVJ78" s="41"/>
      <c r="AVK78" s="41"/>
      <c r="AVL78" s="41"/>
      <c r="AVM78" s="41"/>
      <c r="AVN78" s="41"/>
      <c r="AVO78" s="41"/>
      <c r="AVP78" s="41"/>
      <c r="AVQ78" s="41"/>
      <c r="AVR78" s="41"/>
      <c r="AVS78" s="41"/>
      <c r="AVT78" s="41"/>
      <c r="AVU78" s="41"/>
      <c r="AVV78" s="41"/>
      <c r="AVW78" s="41"/>
      <c r="AVX78" s="41"/>
      <c r="AVY78" s="41"/>
      <c r="AVZ78" s="41"/>
      <c r="AWA78" s="41"/>
      <c r="AWB78" s="41"/>
      <c r="AWC78" s="41"/>
      <c r="AWD78" s="41"/>
      <c r="AWE78" s="41"/>
      <c r="AWF78" s="41"/>
      <c r="AWG78" s="41"/>
      <c r="AWH78" s="41"/>
      <c r="AWI78" s="41"/>
      <c r="AWJ78" s="41"/>
      <c r="AWK78" s="41"/>
      <c r="AWL78" s="41"/>
      <c r="AWM78" s="41"/>
      <c r="AWN78" s="41"/>
      <c r="AWO78" s="41"/>
      <c r="AWP78" s="41"/>
      <c r="AWQ78" s="41"/>
      <c r="AWR78" s="41"/>
      <c r="AWS78" s="41"/>
      <c r="AWT78" s="41"/>
      <c r="AWU78" s="41"/>
      <c r="AWV78" s="41"/>
      <c r="AWW78" s="41"/>
      <c r="AWX78" s="41"/>
      <c r="AWY78" s="41"/>
      <c r="AWZ78" s="41"/>
      <c r="AXA78" s="41"/>
      <c r="AXB78" s="41"/>
      <c r="AXC78" s="41"/>
      <c r="AXD78" s="41"/>
      <c r="AXE78" s="41"/>
      <c r="AXF78" s="41"/>
      <c r="AXG78" s="41"/>
      <c r="AXH78" s="41"/>
      <c r="AXI78" s="41"/>
      <c r="AXJ78" s="41"/>
      <c r="AXK78" s="41"/>
      <c r="AXL78" s="41"/>
      <c r="AXM78" s="41"/>
      <c r="AXN78" s="41"/>
    </row>
    <row r="79" spans="1:1314" s="20" customFormat="1" ht="12.75" customHeight="1" thickTop="1">
      <c r="A79" s="210"/>
      <c r="C79" s="213"/>
      <c r="D79" s="214"/>
      <c r="E79" s="215"/>
      <c r="F79" s="215"/>
      <c r="G79" s="215"/>
      <c r="H79" s="215"/>
      <c r="I79" s="215"/>
      <c r="J79" s="215"/>
      <c r="K79" s="215"/>
      <c r="L79" s="215"/>
      <c r="M79" s="215"/>
      <c r="N79" s="215"/>
      <c r="O79" s="215"/>
      <c r="P79" s="215"/>
      <c r="Q79" s="210"/>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41"/>
      <c r="BP79" s="41"/>
      <c r="BQ79" s="41"/>
      <c r="BR79" s="41"/>
      <c r="BS79" s="41"/>
      <c r="BT79" s="41"/>
      <c r="BU79" s="41"/>
      <c r="BV79" s="41"/>
      <c r="BW79" s="41"/>
      <c r="BX79" s="41"/>
      <c r="BY79" s="41"/>
      <c r="BZ79" s="41"/>
      <c r="CA79" s="41"/>
      <c r="CB79" s="41"/>
      <c r="CC79" s="41"/>
      <c r="CD79" s="41"/>
      <c r="CE79" s="41"/>
      <c r="CF79" s="41"/>
      <c r="CG79" s="41"/>
      <c r="CH79" s="41"/>
      <c r="CI79" s="41"/>
      <c r="CJ79" s="41"/>
      <c r="CK79" s="41"/>
      <c r="CL79" s="41"/>
      <c r="CM79" s="41"/>
      <c r="CN79" s="41"/>
      <c r="CO79" s="41"/>
      <c r="CP79" s="41"/>
      <c r="CQ79" s="41"/>
      <c r="CR79" s="41"/>
      <c r="CS79" s="41"/>
      <c r="CT79" s="41"/>
      <c r="CU79" s="41"/>
      <c r="CV79" s="41"/>
      <c r="CW79" s="41"/>
      <c r="CX79" s="41"/>
      <c r="CY79" s="41"/>
      <c r="CZ79" s="41"/>
      <c r="DA79" s="41"/>
      <c r="DB79" s="41"/>
      <c r="DC79" s="41"/>
      <c r="DD79" s="41"/>
      <c r="DE79" s="41"/>
      <c r="DF79" s="41"/>
      <c r="DG79" s="41"/>
      <c r="DH79" s="41"/>
      <c r="DI79" s="41"/>
      <c r="DJ79" s="41"/>
      <c r="DK79" s="41"/>
      <c r="DL79" s="41"/>
      <c r="DM79" s="41"/>
      <c r="DN79" s="41"/>
      <c r="DO79" s="41"/>
      <c r="DP79" s="41"/>
      <c r="DQ79" s="41"/>
      <c r="DR79" s="41"/>
      <c r="DS79" s="41"/>
      <c r="DT79" s="41"/>
      <c r="DU79" s="41"/>
      <c r="DV79" s="41"/>
      <c r="DW79" s="41"/>
      <c r="DX79" s="41"/>
      <c r="DY79" s="41"/>
      <c r="DZ79" s="41"/>
      <c r="EA79" s="41"/>
      <c r="EB79" s="41"/>
      <c r="EC79" s="41"/>
      <c r="ED79" s="41"/>
      <c r="EE79" s="41"/>
      <c r="EF79" s="41"/>
      <c r="EG79" s="41"/>
      <c r="EH79" s="41"/>
      <c r="EI79" s="41"/>
      <c r="EJ79" s="41"/>
      <c r="EK79" s="41"/>
      <c r="EL79" s="41"/>
      <c r="EM79" s="41"/>
      <c r="EN79" s="41"/>
      <c r="EO79" s="41"/>
      <c r="EP79" s="41"/>
      <c r="EQ79" s="41"/>
      <c r="ER79" s="41"/>
      <c r="ES79" s="41"/>
      <c r="ET79" s="41"/>
      <c r="EU79" s="41"/>
      <c r="EV79" s="41"/>
      <c r="EW79" s="41"/>
      <c r="EX79" s="41"/>
      <c r="EY79" s="41"/>
      <c r="EZ79" s="41"/>
      <c r="FA79" s="41"/>
      <c r="FB79" s="41"/>
      <c r="FC79" s="41"/>
      <c r="FD79" s="41"/>
      <c r="FE79" s="41"/>
      <c r="FF79" s="41"/>
      <c r="FG79" s="41"/>
      <c r="FH79" s="41"/>
      <c r="FI79" s="41"/>
      <c r="FJ79" s="41"/>
      <c r="FK79" s="41"/>
      <c r="FL79" s="41"/>
      <c r="FM79" s="41"/>
      <c r="FN79" s="41"/>
      <c r="FO79" s="41"/>
      <c r="FP79" s="41"/>
      <c r="FQ79" s="41"/>
      <c r="FR79" s="41"/>
      <c r="FS79" s="41"/>
      <c r="FT79" s="41"/>
      <c r="FU79" s="41"/>
      <c r="FV79" s="41"/>
      <c r="FW79" s="41"/>
      <c r="FX79" s="41"/>
      <c r="FY79" s="41"/>
      <c r="FZ79" s="41"/>
      <c r="GA79" s="41"/>
      <c r="GB79" s="41"/>
      <c r="GC79" s="41"/>
      <c r="GD79" s="41"/>
      <c r="GE79" s="41"/>
      <c r="GF79" s="41"/>
      <c r="GG79" s="41"/>
      <c r="GH79" s="41"/>
      <c r="GI79" s="41"/>
      <c r="GJ79" s="41"/>
      <c r="GK79" s="41"/>
      <c r="GL79" s="41"/>
      <c r="GM79" s="41"/>
      <c r="GN79" s="41"/>
      <c r="GO79" s="41"/>
      <c r="GP79" s="41"/>
      <c r="GQ79" s="41"/>
      <c r="GR79" s="41"/>
      <c r="GS79" s="41"/>
      <c r="GT79" s="41"/>
      <c r="GU79" s="41"/>
      <c r="GV79" s="41"/>
      <c r="GW79" s="41"/>
      <c r="GX79" s="41"/>
      <c r="GY79" s="41"/>
      <c r="GZ79" s="41"/>
      <c r="HA79" s="41"/>
      <c r="HB79" s="41"/>
      <c r="HC79" s="41"/>
      <c r="HD79" s="41"/>
      <c r="HE79" s="41"/>
      <c r="HF79" s="41"/>
      <c r="HG79" s="41"/>
      <c r="HH79" s="41"/>
      <c r="HI79" s="41"/>
      <c r="HJ79" s="41"/>
      <c r="HK79" s="41"/>
      <c r="HL79" s="41"/>
      <c r="HM79" s="41"/>
      <c r="HN79" s="41"/>
      <c r="HO79" s="41"/>
      <c r="HP79" s="41"/>
      <c r="HQ79" s="41"/>
      <c r="HR79" s="41"/>
      <c r="HS79" s="41"/>
      <c r="HT79" s="41"/>
      <c r="HU79" s="41"/>
      <c r="HV79" s="41"/>
      <c r="HW79" s="41"/>
      <c r="HX79" s="41"/>
      <c r="HY79" s="41"/>
      <c r="HZ79" s="41"/>
      <c r="IA79" s="41"/>
      <c r="IB79" s="41"/>
      <c r="IC79" s="41"/>
      <c r="ID79" s="41"/>
      <c r="IE79" s="41"/>
      <c r="IF79" s="41"/>
      <c r="IG79" s="41"/>
      <c r="IH79" s="41"/>
      <c r="II79" s="41"/>
      <c r="IJ79" s="41"/>
      <c r="IK79" s="41"/>
      <c r="IL79" s="41"/>
      <c r="IM79" s="41"/>
      <c r="IN79" s="41"/>
      <c r="IO79" s="41"/>
      <c r="IP79" s="41"/>
      <c r="IQ79" s="41"/>
      <c r="IR79" s="41"/>
      <c r="IS79" s="41"/>
      <c r="IT79" s="41"/>
      <c r="IU79" s="41"/>
      <c r="IV79" s="41"/>
      <c r="IW79" s="41"/>
      <c r="IX79" s="41"/>
      <c r="IY79" s="41"/>
      <c r="IZ79" s="41"/>
      <c r="JA79" s="41"/>
      <c r="JB79" s="41"/>
      <c r="JC79" s="41"/>
      <c r="JD79" s="41"/>
      <c r="JE79" s="41"/>
      <c r="JF79" s="41"/>
      <c r="JG79" s="41"/>
      <c r="JH79" s="41"/>
      <c r="JI79" s="41"/>
      <c r="JJ79" s="41"/>
      <c r="JK79" s="41"/>
      <c r="JL79" s="41"/>
      <c r="JM79" s="41"/>
      <c r="JN79" s="41"/>
      <c r="JO79" s="41"/>
      <c r="JP79" s="41"/>
      <c r="JQ79" s="41"/>
      <c r="JR79" s="41"/>
      <c r="JS79" s="41"/>
      <c r="JT79" s="41"/>
      <c r="JU79" s="41"/>
      <c r="JV79" s="41"/>
      <c r="JW79" s="41"/>
      <c r="JX79" s="41"/>
      <c r="JY79" s="41"/>
      <c r="JZ79" s="41"/>
      <c r="KA79" s="41"/>
      <c r="KB79" s="41"/>
      <c r="KC79" s="41"/>
      <c r="KD79" s="41"/>
      <c r="KE79" s="41"/>
      <c r="KF79" s="41"/>
      <c r="KG79" s="41"/>
      <c r="KH79" s="41"/>
      <c r="KI79" s="41"/>
      <c r="KJ79" s="41"/>
      <c r="KK79" s="41"/>
      <c r="KL79" s="41"/>
      <c r="KM79" s="41"/>
      <c r="KN79" s="41"/>
      <c r="KO79" s="41"/>
      <c r="KP79" s="41"/>
      <c r="KQ79" s="41"/>
      <c r="KR79" s="41"/>
      <c r="KS79" s="41"/>
      <c r="KT79" s="41"/>
      <c r="KU79" s="41"/>
      <c r="KV79" s="41"/>
      <c r="KW79" s="41"/>
      <c r="KX79" s="41"/>
      <c r="KY79" s="41"/>
      <c r="KZ79" s="41"/>
      <c r="LA79" s="41"/>
      <c r="LB79" s="41"/>
      <c r="LC79" s="41"/>
      <c r="LD79" s="41"/>
      <c r="LE79" s="41"/>
      <c r="LF79" s="41"/>
      <c r="LG79" s="41"/>
      <c r="LH79" s="41"/>
      <c r="LI79" s="41"/>
      <c r="LJ79" s="41"/>
      <c r="LK79" s="41"/>
      <c r="LL79" s="41"/>
      <c r="LM79" s="41"/>
      <c r="LN79" s="41"/>
      <c r="LO79" s="41"/>
      <c r="LP79" s="41"/>
      <c r="LQ79" s="41"/>
      <c r="LR79" s="41"/>
      <c r="LS79" s="41"/>
      <c r="LT79" s="41"/>
      <c r="LU79" s="41"/>
      <c r="LV79" s="41"/>
      <c r="LW79" s="41"/>
      <c r="LX79" s="41"/>
      <c r="LY79" s="41"/>
      <c r="LZ79" s="41"/>
      <c r="MA79" s="41"/>
      <c r="MB79" s="41"/>
      <c r="MC79" s="41"/>
      <c r="MD79" s="41"/>
      <c r="ME79" s="41"/>
      <c r="MF79" s="41"/>
      <c r="MG79" s="41"/>
      <c r="MH79" s="41"/>
      <c r="MI79" s="41"/>
      <c r="MJ79" s="41"/>
      <c r="MK79" s="41"/>
      <c r="ML79" s="41"/>
      <c r="MM79" s="41"/>
      <c r="MN79" s="41"/>
      <c r="MO79" s="41"/>
      <c r="MP79" s="41"/>
      <c r="MQ79" s="41"/>
      <c r="MR79" s="41"/>
      <c r="MS79" s="41"/>
      <c r="MT79" s="41"/>
      <c r="MU79" s="41"/>
      <c r="MV79" s="41"/>
      <c r="MW79" s="41"/>
      <c r="MX79" s="41"/>
      <c r="MY79" s="41"/>
      <c r="MZ79" s="41"/>
      <c r="NA79" s="41"/>
      <c r="NB79" s="41"/>
      <c r="NC79" s="41"/>
      <c r="ND79" s="41"/>
      <c r="NE79" s="41"/>
      <c r="NF79" s="41"/>
      <c r="NG79" s="41"/>
      <c r="NH79" s="41"/>
      <c r="NI79" s="41"/>
      <c r="NJ79" s="41"/>
      <c r="NK79" s="41"/>
      <c r="NL79" s="41"/>
      <c r="NM79" s="41"/>
      <c r="NN79" s="41"/>
      <c r="NO79" s="41"/>
      <c r="NP79" s="41"/>
      <c r="NQ79" s="41"/>
      <c r="NR79" s="41"/>
      <c r="NS79" s="41"/>
      <c r="NT79" s="41"/>
      <c r="NU79" s="41"/>
      <c r="NV79" s="41"/>
      <c r="NW79" s="41"/>
      <c r="NX79" s="41"/>
      <c r="NY79" s="41"/>
      <c r="NZ79" s="41"/>
      <c r="OA79" s="41"/>
      <c r="OB79" s="41"/>
      <c r="OC79" s="41"/>
      <c r="OD79" s="41"/>
      <c r="OE79" s="41"/>
      <c r="OF79" s="41"/>
      <c r="OG79" s="41"/>
      <c r="OH79" s="41"/>
      <c r="OI79" s="41"/>
      <c r="OJ79" s="41"/>
      <c r="OK79" s="41"/>
      <c r="OL79" s="41"/>
      <c r="OM79" s="41"/>
      <c r="ON79" s="41"/>
      <c r="OO79" s="41"/>
      <c r="OP79" s="41"/>
      <c r="OQ79" s="41"/>
      <c r="OR79" s="41"/>
      <c r="OS79" s="41"/>
      <c r="OT79" s="41"/>
      <c r="OU79" s="41"/>
      <c r="OV79" s="41"/>
      <c r="OW79" s="41"/>
      <c r="OX79" s="41"/>
      <c r="OY79" s="41"/>
      <c r="OZ79" s="41"/>
      <c r="PA79" s="41"/>
      <c r="PB79" s="41"/>
      <c r="PC79" s="41"/>
      <c r="PD79" s="41"/>
      <c r="PE79" s="41"/>
      <c r="PF79" s="41"/>
      <c r="PG79" s="41"/>
      <c r="PH79" s="41"/>
      <c r="PI79" s="41"/>
      <c r="PJ79" s="41"/>
      <c r="PK79" s="41"/>
      <c r="PL79" s="41"/>
      <c r="PM79" s="41"/>
      <c r="PN79" s="41"/>
      <c r="PO79" s="41"/>
      <c r="PP79" s="41"/>
      <c r="PQ79" s="41"/>
      <c r="PR79" s="41"/>
      <c r="PS79" s="41"/>
      <c r="PT79" s="41"/>
      <c r="PU79" s="41"/>
      <c r="PV79" s="41"/>
      <c r="PW79" s="41"/>
      <c r="PX79" s="41"/>
      <c r="PY79" s="41"/>
      <c r="PZ79" s="41"/>
      <c r="QA79" s="41"/>
      <c r="QB79" s="41"/>
      <c r="QC79" s="41"/>
      <c r="QD79" s="41"/>
      <c r="QE79" s="41"/>
      <c r="QF79" s="41"/>
      <c r="QG79" s="41"/>
      <c r="QH79" s="41"/>
      <c r="QI79" s="41"/>
      <c r="QJ79" s="41"/>
      <c r="QK79" s="41"/>
      <c r="QL79" s="41"/>
      <c r="QM79" s="41"/>
      <c r="QN79" s="41"/>
      <c r="QO79" s="41"/>
      <c r="QP79" s="41"/>
      <c r="QQ79" s="41"/>
      <c r="QR79" s="41"/>
      <c r="QS79" s="41"/>
      <c r="QT79" s="41"/>
      <c r="QU79" s="41"/>
      <c r="QV79" s="41"/>
      <c r="QW79" s="41"/>
      <c r="QX79" s="41"/>
      <c r="QY79" s="41"/>
      <c r="QZ79" s="41"/>
      <c r="RA79" s="41"/>
      <c r="RB79" s="41"/>
      <c r="RC79" s="41"/>
      <c r="RD79" s="41"/>
      <c r="RE79" s="41"/>
      <c r="RF79" s="41"/>
      <c r="RG79" s="41"/>
      <c r="RH79" s="41"/>
      <c r="RI79" s="41"/>
      <c r="RJ79" s="41"/>
      <c r="RK79" s="41"/>
      <c r="RL79" s="41"/>
      <c r="RM79" s="41"/>
      <c r="RN79" s="41"/>
      <c r="RO79" s="41"/>
      <c r="RP79" s="41"/>
      <c r="RQ79" s="41"/>
      <c r="RR79" s="41"/>
      <c r="RS79" s="41"/>
      <c r="RT79" s="41"/>
      <c r="RU79" s="41"/>
      <c r="RV79" s="41"/>
      <c r="RW79" s="41"/>
      <c r="RX79" s="41"/>
      <c r="RY79" s="41"/>
      <c r="RZ79" s="41"/>
      <c r="SA79" s="41"/>
      <c r="SB79" s="41"/>
      <c r="SC79" s="41"/>
      <c r="SD79" s="41"/>
      <c r="SE79" s="41"/>
      <c r="SF79" s="41"/>
      <c r="SG79" s="41"/>
      <c r="SH79" s="41"/>
      <c r="SI79" s="41"/>
      <c r="SJ79" s="41"/>
      <c r="SK79" s="41"/>
      <c r="SL79" s="41"/>
      <c r="SM79" s="41"/>
      <c r="SN79" s="41"/>
      <c r="SO79" s="41"/>
      <c r="SP79" s="41"/>
      <c r="SQ79" s="41"/>
      <c r="SR79" s="41"/>
      <c r="SS79" s="41"/>
      <c r="ST79" s="41"/>
      <c r="SU79" s="41"/>
      <c r="SV79" s="41"/>
      <c r="SW79" s="41"/>
      <c r="SX79" s="41"/>
      <c r="SY79" s="41"/>
      <c r="SZ79" s="41"/>
      <c r="TA79" s="41"/>
      <c r="TB79" s="41"/>
      <c r="TC79" s="41"/>
      <c r="TD79" s="41"/>
      <c r="TE79" s="41"/>
      <c r="TF79" s="41"/>
      <c r="TG79" s="41"/>
      <c r="TH79" s="41"/>
      <c r="TI79" s="41"/>
      <c r="TJ79" s="41"/>
      <c r="TK79" s="41"/>
      <c r="TL79" s="41"/>
      <c r="TM79" s="41"/>
      <c r="TN79" s="41"/>
      <c r="TO79" s="41"/>
      <c r="TP79" s="41"/>
      <c r="TQ79" s="41"/>
      <c r="TR79" s="41"/>
      <c r="TS79" s="41"/>
      <c r="TT79" s="41"/>
      <c r="TU79" s="41"/>
      <c r="TV79" s="41"/>
      <c r="TW79" s="41"/>
      <c r="TX79" s="41"/>
      <c r="TY79" s="41"/>
      <c r="TZ79" s="41"/>
      <c r="UA79" s="41"/>
      <c r="UB79" s="41"/>
      <c r="UC79" s="41"/>
      <c r="UD79" s="41"/>
      <c r="UE79" s="41"/>
      <c r="UF79" s="41"/>
      <c r="UG79" s="41"/>
      <c r="UH79" s="41"/>
      <c r="UI79" s="41"/>
      <c r="UJ79" s="41"/>
      <c r="UK79" s="41"/>
      <c r="UL79" s="41"/>
      <c r="UM79" s="41"/>
      <c r="UN79" s="41"/>
      <c r="UO79" s="41"/>
      <c r="UP79" s="41"/>
      <c r="UQ79" s="41"/>
      <c r="UR79" s="41"/>
      <c r="US79" s="41"/>
      <c r="UT79" s="41"/>
      <c r="UU79" s="41"/>
      <c r="UV79" s="41"/>
      <c r="UW79" s="41"/>
      <c r="UX79" s="41"/>
      <c r="UY79" s="41"/>
      <c r="UZ79" s="41"/>
      <c r="VA79" s="41"/>
      <c r="VB79" s="41"/>
      <c r="VC79" s="41"/>
      <c r="VD79" s="41"/>
      <c r="VE79" s="41"/>
      <c r="VF79" s="41"/>
      <c r="VG79" s="41"/>
      <c r="VH79" s="41"/>
      <c r="VI79" s="41"/>
      <c r="VJ79" s="41"/>
      <c r="VK79" s="41"/>
      <c r="VL79" s="41"/>
      <c r="VM79" s="41"/>
      <c r="VN79" s="41"/>
      <c r="VO79" s="41"/>
      <c r="VP79" s="41"/>
      <c r="VQ79" s="41"/>
      <c r="VR79" s="41"/>
      <c r="VS79" s="41"/>
      <c r="VT79" s="41"/>
      <c r="VU79" s="41"/>
      <c r="VV79" s="41"/>
      <c r="VW79" s="41"/>
      <c r="VX79" s="41"/>
      <c r="VY79" s="41"/>
      <c r="VZ79" s="41"/>
      <c r="WA79" s="41"/>
      <c r="WB79" s="41"/>
      <c r="WC79" s="41"/>
      <c r="WD79" s="41"/>
      <c r="WE79" s="41"/>
      <c r="WF79" s="41"/>
      <c r="WG79" s="41"/>
      <c r="WH79" s="41"/>
      <c r="WI79" s="41"/>
      <c r="WJ79" s="41"/>
      <c r="WK79" s="41"/>
      <c r="WL79" s="41"/>
      <c r="WM79" s="41"/>
      <c r="WN79" s="41"/>
      <c r="WO79" s="41"/>
      <c r="WP79" s="41"/>
      <c r="WQ79" s="41"/>
      <c r="WR79" s="41"/>
      <c r="WS79" s="41"/>
      <c r="WT79" s="41"/>
      <c r="WU79" s="41"/>
      <c r="WV79" s="41"/>
      <c r="WW79" s="41"/>
      <c r="WX79" s="41"/>
      <c r="WY79" s="41"/>
      <c r="WZ79" s="41"/>
      <c r="XA79" s="41"/>
      <c r="XB79" s="41"/>
      <c r="XC79" s="41"/>
      <c r="XD79" s="41"/>
      <c r="XE79" s="41"/>
      <c r="XF79" s="41"/>
      <c r="XG79" s="41"/>
      <c r="XH79" s="41"/>
      <c r="XI79" s="41"/>
      <c r="XJ79" s="41"/>
      <c r="XK79" s="41"/>
      <c r="XL79" s="41"/>
      <c r="XM79" s="41"/>
      <c r="XN79" s="41"/>
      <c r="XO79" s="41"/>
      <c r="XP79" s="41"/>
      <c r="XQ79" s="41"/>
      <c r="XR79" s="41"/>
      <c r="XS79" s="41"/>
      <c r="XT79" s="41"/>
      <c r="XU79" s="41"/>
      <c r="XV79" s="41"/>
      <c r="XW79" s="41"/>
      <c r="XX79" s="41"/>
      <c r="XY79" s="41"/>
      <c r="XZ79" s="41"/>
      <c r="YA79" s="41"/>
      <c r="YB79" s="41"/>
      <c r="YC79" s="41"/>
      <c r="YD79" s="41"/>
      <c r="YE79" s="41"/>
      <c r="YF79" s="41"/>
      <c r="YG79" s="41"/>
      <c r="YH79" s="41"/>
      <c r="YI79" s="41"/>
      <c r="YJ79" s="41"/>
      <c r="YK79" s="41"/>
      <c r="YL79" s="41"/>
      <c r="YM79" s="41"/>
      <c r="YN79" s="41"/>
      <c r="YO79" s="41"/>
      <c r="YP79" s="41"/>
      <c r="YQ79" s="41"/>
      <c r="YR79" s="41"/>
      <c r="YS79" s="41"/>
      <c r="YT79" s="41"/>
      <c r="YU79" s="41"/>
      <c r="YV79" s="41"/>
      <c r="YW79" s="41"/>
      <c r="YX79" s="41"/>
      <c r="YY79" s="41"/>
      <c r="YZ79" s="41"/>
      <c r="ZA79" s="41"/>
      <c r="ZB79" s="41"/>
      <c r="ZC79" s="41"/>
      <c r="ZD79" s="41"/>
      <c r="ZE79" s="41"/>
      <c r="ZF79" s="41"/>
      <c r="ZG79" s="41"/>
      <c r="ZH79" s="41"/>
      <c r="ZI79" s="41"/>
      <c r="ZJ79" s="41"/>
      <c r="ZK79" s="41"/>
      <c r="ZL79" s="41"/>
      <c r="ZM79" s="41"/>
      <c r="ZN79" s="41"/>
      <c r="ZO79" s="41"/>
      <c r="ZP79" s="41"/>
      <c r="ZQ79" s="41"/>
      <c r="ZR79" s="41"/>
      <c r="ZS79" s="41"/>
      <c r="ZT79" s="41"/>
      <c r="ZU79" s="41"/>
      <c r="ZV79" s="41"/>
      <c r="ZW79" s="41"/>
      <c r="ZX79" s="41"/>
      <c r="ZY79" s="41"/>
      <c r="ZZ79" s="41"/>
      <c r="AAA79" s="41"/>
      <c r="AAB79" s="41"/>
      <c r="AAC79" s="41"/>
      <c r="AAD79" s="41"/>
      <c r="AAE79" s="41"/>
      <c r="AAF79" s="41"/>
      <c r="AAG79" s="41"/>
      <c r="AAH79" s="41"/>
      <c r="AAI79" s="41"/>
      <c r="AAJ79" s="41"/>
      <c r="AAK79" s="41"/>
      <c r="AAL79" s="41"/>
      <c r="AAM79" s="41"/>
      <c r="AAN79" s="41"/>
      <c r="AAO79" s="41"/>
      <c r="AAP79" s="41"/>
      <c r="AAQ79" s="41"/>
      <c r="AAR79" s="41"/>
      <c r="AAS79" s="41"/>
      <c r="AAT79" s="41"/>
      <c r="AAU79" s="41"/>
      <c r="AAV79" s="41"/>
      <c r="AAW79" s="41"/>
      <c r="AAX79" s="41"/>
      <c r="AAY79" s="41"/>
      <c r="AAZ79" s="41"/>
      <c r="ABA79" s="41"/>
      <c r="ABB79" s="41"/>
      <c r="ABC79" s="41"/>
      <c r="ABD79" s="41"/>
      <c r="ABE79" s="41"/>
      <c r="ABF79" s="41"/>
      <c r="ABG79" s="41"/>
      <c r="ABH79" s="41"/>
      <c r="ABI79" s="41"/>
      <c r="ABJ79" s="41"/>
      <c r="ABK79" s="41"/>
      <c r="ABL79" s="41"/>
      <c r="ABM79" s="41"/>
      <c r="ABN79" s="41"/>
      <c r="ABO79" s="41"/>
      <c r="ABP79" s="41"/>
      <c r="ABQ79" s="41"/>
      <c r="ABR79" s="41"/>
      <c r="ABS79" s="41"/>
      <c r="ABT79" s="41"/>
      <c r="ABU79" s="41"/>
      <c r="ABV79" s="41"/>
      <c r="ABW79" s="41"/>
      <c r="ABX79" s="41"/>
      <c r="ABY79" s="41"/>
      <c r="ABZ79" s="41"/>
      <c r="ACA79" s="41"/>
      <c r="ACB79" s="41"/>
      <c r="ACC79" s="41"/>
      <c r="ACD79" s="41"/>
      <c r="ACE79" s="41"/>
      <c r="ACF79" s="41"/>
      <c r="ACG79" s="41"/>
      <c r="ACH79" s="41"/>
      <c r="ACI79" s="41"/>
      <c r="ACJ79" s="41"/>
      <c r="ACK79" s="41"/>
      <c r="ACL79" s="41"/>
      <c r="ACM79" s="41"/>
      <c r="ACN79" s="41"/>
      <c r="ACO79" s="41"/>
      <c r="ACP79" s="41"/>
      <c r="ACQ79" s="41"/>
      <c r="ACR79" s="41"/>
      <c r="ACS79" s="41"/>
      <c r="ACT79" s="41"/>
      <c r="ACU79" s="41"/>
      <c r="ACV79" s="41"/>
      <c r="ACW79" s="41"/>
      <c r="ACX79" s="41"/>
      <c r="ACY79" s="41"/>
      <c r="ACZ79" s="41"/>
      <c r="ADA79" s="41"/>
      <c r="ADB79" s="41"/>
      <c r="ADC79" s="41"/>
      <c r="ADD79" s="41"/>
      <c r="ADE79" s="41"/>
      <c r="ADF79" s="41"/>
      <c r="ADG79" s="41"/>
      <c r="ADH79" s="41"/>
      <c r="ADI79" s="41"/>
      <c r="ADJ79" s="41"/>
      <c r="ADK79" s="41"/>
      <c r="ADL79" s="41"/>
      <c r="ADM79" s="41"/>
      <c r="ADN79" s="41"/>
      <c r="ADO79" s="41"/>
      <c r="ADP79" s="41"/>
      <c r="ADQ79" s="41"/>
      <c r="ADR79" s="41"/>
      <c r="ADS79" s="41"/>
      <c r="ADT79" s="41"/>
      <c r="ADU79" s="41"/>
      <c r="ADV79" s="41"/>
      <c r="ADW79" s="41"/>
      <c r="ADX79" s="41"/>
      <c r="ADY79" s="41"/>
      <c r="ADZ79" s="41"/>
      <c r="AEA79" s="41"/>
      <c r="AEB79" s="41"/>
      <c r="AEC79" s="41"/>
      <c r="AED79" s="41"/>
      <c r="AEE79" s="41"/>
      <c r="AEF79" s="41"/>
      <c r="AEG79" s="41"/>
      <c r="AEH79" s="41"/>
      <c r="AEI79" s="41"/>
      <c r="AEJ79" s="41"/>
      <c r="AEK79" s="41"/>
      <c r="AEL79" s="41"/>
      <c r="AEM79" s="41"/>
      <c r="AEN79" s="41"/>
      <c r="AEO79" s="41"/>
      <c r="AEP79" s="41"/>
      <c r="AEQ79" s="41"/>
      <c r="AER79" s="41"/>
      <c r="AES79" s="41"/>
      <c r="AET79" s="41"/>
      <c r="AEU79" s="41"/>
      <c r="AEV79" s="41"/>
      <c r="AEW79" s="41"/>
      <c r="AEX79" s="41"/>
      <c r="AEY79" s="41"/>
      <c r="AEZ79" s="41"/>
      <c r="AFA79" s="41"/>
      <c r="AFB79" s="41"/>
      <c r="AFC79" s="41"/>
      <c r="AFD79" s="41"/>
      <c r="AFE79" s="41"/>
      <c r="AFF79" s="41"/>
      <c r="AFG79" s="41"/>
      <c r="AFH79" s="41"/>
      <c r="AFI79" s="41"/>
      <c r="AFJ79" s="41"/>
      <c r="AFK79" s="41"/>
      <c r="AFL79" s="41"/>
      <c r="AFM79" s="41"/>
      <c r="AFN79" s="41"/>
      <c r="AFO79" s="41"/>
      <c r="AFP79" s="41"/>
      <c r="AFQ79" s="41"/>
      <c r="AFR79" s="41"/>
      <c r="AFS79" s="41"/>
      <c r="AFT79" s="41"/>
      <c r="AFU79" s="41"/>
      <c r="AFV79" s="41"/>
      <c r="AFW79" s="41"/>
      <c r="AFX79" s="41"/>
      <c r="AFY79" s="41"/>
      <c r="AFZ79" s="41"/>
      <c r="AGA79" s="41"/>
      <c r="AGB79" s="41"/>
      <c r="AGC79" s="41"/>
      <c r="AGD79" s="41"/>
      <c r="AGE79" s="41"/>
      <c r="AGF79" s="41"/>
      <c r="AGG79" s="41"/>
      <c r="AGH79" s="41"/>
      <c r="AGI79" s="41"/>
      <c r="AGJ79" s="41"/>
      <c r="AGK79" s="41"/>
      <c r="AGL79" s="41"/>
      <c r="AGM79" s="41"/>
      <c r="AGN79" s="41"/>
      <c r="AGO79" s="41"/>
      <c r="AGP79" s="41"/>
      <c r="AGQ79" s="41"/>
      <c r="AGR79" s="41"/>
      <c r="AGS79" s="41"/>
      <c r="AGT79" s="41"/>
      <c r="AGU79" s="41"/>
      <c r="AGV79" s="41"/>
      <c r="AGW79" s="41"/>
      <c r="AGX79" s="41"/>
      <c r="AGY79" s="41"/>
      <c r="AGZ79" s="41"/>
      <c r="AHA79" s="41"/>
      <c r="AHB79" s="41"/>
      <c r="AHC79" s="41"/>
      <c r="AHD79" s="41"/>
      <c r="AHE79" s="41"/>
      <c r="AHF79" s="41"/>
      <c r="AHG79" s="41"/>
      <c r="AHH79" s="41"/>
      <c r="AHI79" s="41"/>
      <c r="AHJ79" s="41"/>
      <c r="AHK79" s="41"/>
      <c r="AHL79" s="41"/>
      <c r="AHM79" s="41"/>
      <c r="AHN79" s="41"/>
      <c r="AHO79" s="41"/>
      <c r="AHP79" s="41"/>
      <c r="AHQ79" s="41"/>
      <c r="AHR79" s="41"/>
      <c r="AHS79" s="41"/>
      <c r="AHT79" s="41"/>
      <c r="AHU79" s="41"/>
      <c r="AHV79" s="41"/>
      <c r="AHW79" s="41"/>
      <c r="AHX79" s="41"/>
      <c r="AHY79" s="41"/>
      <c r="AHZ79" s="41"/>
      <c r="AIA79" s="41"/>
      <c r="AIB79" s="41"/>
      <c r="AIC79" s="41"/>
      <c r="AID79" s="41"/>
      <c r="AIE79" s="41"/>
      <c r="AIF79" s="41"/>
      <c r="AIG79" s="41"/>
      <c r="AIH79" s="41"/>
      <c r="AII79" s="41"/>
      <c r="AIJ79" s="41"/>
      <c r="AIK79" s="41"/>
      <c r="AIL79" s="41"/>
      <c r="AIM79" s="41"/>
      <c r="AIN79" s="41"/>
      <c r="AIO79" s="41"/>
      <c r="AIP79" s="41"/>
      <c r="AIQ79" s="41"/>
      <c r="AIR79" s="41"/>
      <c r="AIS79" s="41"/>
      <c r="AIT79" s="41"/>
      <c r="AIU79" s="41"/>
      <c r="AIV79" s="41"/>
      <c r="AIW79" s="41"/>
      <c r="AIX79" s="41"/>
      <c r="AIY79" s="41"/>
      <c r="AIZ79" s="41"/>
      <c r="AJA79" s="41"/>
      <c r="AJB79" s="41"/>
      <c r="AJC79" s="41"/>
      <c r="AJD79" s="41"/>
      <c r="AJE79" s="41"/>
      <c r="AJF79" s="41"/>
      <c r="AJG79" s="41"/>
      <c r="AJH79" s="41"/>
      <c r="AJI79" s="41"/>
      <c r="AJJ79" s="41"/>
      <c r="AJK79" s="41"/>
      <c r="AJL79" s="41"/>
      <c r="AJM79" s="41"/>
      <c r="AJN79" s="41"/>
      <c r="AJO79" s="41"/>
      <c r="AJP79" s="41"/>
      <c r="AJQ79" s="41"/>
      <c r="AJR79" s="41"/>
      <c r="AJS79" s="41"/>
      <c r="AJT79" s="41"/>
      <c r="AJU79" s="41"/>
      <c r="AJV79" s="41"/>
      <c r="AJW79" s="41"/>
      <c r="AJX79" s="41"/>
      <c r="AJY79" s="41"/>
      <c r="AJZ79" s="41"/>
      <c r="AKA79" s="41"/>
      <c r="AKB79" s="41"/>
      <c r="AKC79" s="41"/>
      <c r="AKD79" s="41"/>
      <c r="AKE79" s="41"/>
      <c r="AKF79" s="41"/>
      <c r="AKG79" s="41"/>
      <c r="AKH79" s="41"/>
      <c r="AKI79" s="41"/>
      <c r="AKJ79" s="41"/>
      <c r="AKK79" s="41"/>
      <c r="AKL79" s="41"/>
      <c r="AKM79" s="41"/>
      <c r="AKN79" s="41"/>
      <c r="AKO79" s="41"/>
      <c r="AKP79" s="41"/>
      <c r="AKQ79" s="41"/>
      <c r="AKR79" s="41"/>
      <c r="AKS79" s="41"/>
      <c r="AKT79" s="41"/>
      <c r="AKU79" s="41"/>
      <c r="AKV79" s="41"/>
      <c r="AKW79" s="41"/>
      <c r="AKX79" s="41"/>
      <c r="AKY79" s="41"/>
      <c r="AKZ79" s="41"/>
      <c r="ALA79" s="41"/>
      <c r="ALB79" s="41"/>
      <c r="ALC79" s="41"/>
      <c r="ALD79" s="41"/>
      <c r="ALE79" s="41"/>
      <c r="ALF79" s="41"/>
      <c r="ALG79" s="41"/>
      <c r="ALH79" s="41"/>
      <c r="ALI79" s="41"/>
      <c r="ALJ79" s="41"/>
      <c r="ALK79" s="41"/>
      <c r="ALL79" s="41"/>
      <c r="ALM79" s="41"/>
      <c r="ALN79" s="41"/>
      <c r="ALO79" s="41"/>
      <c r="ALP79" s="41"/>
      <c r="ALQ79" s="41"/>
      <c r="ALR79" s="41"/>
      <c r="ALS79" s="41"/>
      <c r="ALT79" s="41"/>
      <c r="ALU79" s="41"/>
      <c r="ALV79" s="41"/>
      <c r="ALW79" s="41"/>
      <c r="ALX79" s="41"/>
      <c r="ALY79" s="41"/>
      <c r="ALZ79" s="41"/>
      <c r="AMA79" s="41"/>
      <c r="AMB79" s="41"/>
      <c r="AMC79" s="41"/>
      <c r="AMD79" s="41"/>
      <c r="AME79" s="41"/>
      <c r="AMF79" s="41"/>
      <c r="AMG79" s="41"/>
      <c r="AMH79" s="41"/>
      <c r="AMI79" s="41"/>
      <c r="AMJ79" s="41"/>
      <c r="AMK79" s="41"/>
      <c r="AML79" s="41"/>
      <c r="AMM79" s="41"/>
      <c r="AMN79" s="41"/>
      <c r="AMO79" s="41"/>
      <c r="AMP79" s="41"/>
      <c r="AMQ79" s="41"/>
      <c r="AMR79" s="41"/>
      <c r="AMS79" s="41"/>
      <c r="AMT79" s="41"/>
      <c r="AMU79" s="41"/>
      <c r="AMV79" s="41"/>
      <c r="AMW79" s="41"/>
      <c r="AMX79" s="41"/>
      <c r="AMY79" s="41"/>
      <c r="AMZ79" s="41"/>
      <c r="ANA79" s="41"/>
      <c r="ANB79" s="41"/>
      <c r="ANC79" s="41"/>
      <c r="AND79" s="41"/>
      <c r="ANE79" s="41"/>
      <c r="ANF79" s="41"/>
      <c r="ANG79" s="41"/>
      <c r="ANH79" s="41"/>
      <c r="ANI79" s="41"/>
      <c r="ANJ79" s="41"/>
      <c r="ANK79" s="41"/>
      <c r="ANL79" s="41"/>
      <c r="ANM79" s="41"/>
      <c r="ANN79" s="41"/>
      <c r="ANO79" s="41"/>
      <c r="ANP79" s="41"/>
      <c r="ANQ79" s="41"/>
      <c r="ANR79" s="41"/>
      <c r="ANS79" s="41"/>
      <c r="ANT79" s="41"/>
      <c r="ANU79" s="41"/>
      <c r="ANV79" s="41"/>
      <c r="ANW79" s="41"/>
      <c r="ANX79" s="41"/>
      <c r="ANY79" s="41"/>
      <c r="ANZ79" s="41"/>
      <c r="AOA79" s="41"/>
      <c r="AOB79" s="41"/>
      <c r="AOC79" s="41"/>
      <c r="AOD79" s="41"/>
      <c r="AOE79" s="41"/>
      <c r="AOF79" s="41"/>
      <c r="AOG79" s="41"/>
      <c r="AOH79" s="41"/>
      <c r="AOI79" s="41"/>
      <c r="AOJ79" s="41"/>
      <c r="AOK79" s="41"/>
      <c r="AOL79" s="41"/>
      <c r="AOM79" s="41"/>
      <c r="AON79" s="41"/>
      <c r="AOO79" s="41"/>
      <c r="AOP79" s="41"/>
      <c r="AOQ79" s="41"/>
      <c r="AOR79" s="41"/>
      <c r="AOS79" s="41"/>
      <c r="AOT79" s="41"/>
      <c r="AOU79" s="41"/>
      <c r="AOV79" s="41"/>
      <c r="AOW79" s="41"/>
      <c r="AOX79" s="41"/>
      <c r="AOY79" s="41"/>
      <c r="AOZ79" s="41"/>
      <c r="APA79" s="41"/>
      <c r="APB79" s="41"/>
      <c r="APC79" s="41"/>
      <c r="APD79" s="41"/>
      <c r="APE79" s="41"/>
      <c r="APF79" s="41"/>
      <c r="APG79" s="41"/>
      <c r="APH79" s="41"/>
      <c r="API79" s="41"/>
      <c r="APJ79" s="41"/>
      <c r="APK79" s="41"/>
      <c r="APL79" s="41"/>
      <c r="APM79" s="41"/>
      <c r="APN79" s="41"/>
      <c r="APO79" s="41"/>
      <c r="APP79" s="41"/>
      <c r="APQ79" s="41"/>
      <c r="APR79" s="41"/>
      <c r="APS79" s="41"/>
      <c r="APT79" s="41"/>
      <c r="APU79" s="41"/>
      <c r="APV79" s="41"/>
      <c r="APW79" s="41"/>
      <c r="APX79" s="41"/>
      <c r="APY79" s="41"/>
      <c r="APZ79" s="41"/>
      <c r="AQA79" s="41"/>
      <c r="AQB79" s="41"/>
      <c r="AQC79" s="41"/>
      <c r="AQD79" s="41"/>
      <c r="AQE79" s="41"/>
      <c r="AQF79" s="41"/>
      <c r="AQG79" s="41"/>
      <c r="AQH79" s="41"/>
      <c r="AQI79" s="41"/>
      <c r="AQJ79" s="41"/>
      <c r="AQK79" s="41"/>
      <c r="AQL79" s="41"/>
      <c r="AQM79" s="41"/>
      <c r="AQN79" s="41"/>
      <c r="AQO79" s="41"/>
      <c r="AQP79" s="41"/>
      <c r="AQQ79" s="41"/>
      <c r="AQR79" s="41"/>
      <c r="AQS79" s="41"/>
      <c r="AQT79" s="41"/>
      <c r="AQU79" s="41"/>
      <c r="AQV79" s="41"/>
      <c r="AQW79" s="41"/>
      <c r="AQX79" s="41"/>
      <c r="AQY79" s="41"/>
      <c r="AQZ79" s="41"/>
      <c r="ARA79" s="41"/>
      <c r="ARB79" s="41"/>
      <c r="ARC79" s="41"/>
      <c r="ARD79" s="41"/>
      <c r="ARE79" s="41"/>
      <c r="ARF79" s="41"/>
      <c r="ARG79" s="41"/>
      <c r="ARH79" s="41"/>
      <c r="ARI79" s="41"/>
      <c r="ARJ79" s="41"/>
      <c r="ARK79" s="41"/>
      <c r="ARL79" s="41"/>
      <c r="ARM79" s="41"/>
      <c r="ARN79" s="41"/>
      <c r="ARO79" s="41"/>
      <c r="ARP79" s="41"/>
      <c r="ARQ79" s="41"/>
      <c r="ARR79" s="41"/>
      <c r="ARS79" s="41"/>
      <c r="ART79" s="41"/>
      <c r="ARU79" s="41"/>
      <c r="ARV79" s="41"/>
      <c r="ARW79" s="41"/>
      <c r="ARX79" s="41"/>
      <c r="ARY79" s="41"/>
      <c r="ARZ79" s="41"/>
      <c r="ASA79" s="41"/>
      <c r="ASB79" s="41"/>
      <c r="ASC79" s="41"/>
      <c r="ASD79" s="41"/>
      <c r="ASE79" s="41"/>
      <c r="ASF79" s="41"/>
      <c r="ASG79" s="41"/>
      <c r="ASH79" s="41"/>
      <c r="ASI79" s="41"/>
      <c r="ASJ79" s="41"/>
      <c r="ASK79" s="41"/>
      <c r="ASL79" s="41"/>
      <c r="ASM79" s="41"/>
      <c r="ASN79" s="41"/>
      <c r="ASO79" s="41"/>
      <c r="ASP79" s="41"/>
      <c r="ASQ79" s="41"/>
      <c r="ASR79" s="41"/>
      <c r="ASS79" s="41"/>
      <c r="AST79" s="41"/>
      <c r="ASU79" s="41"/>
      <c r="ASV79" s="41"/>
      <c r="ASW79" s="41"/>
      <c r="ASX79" s="41"/>
      <c r="ASY79" s="41"/>
      <c r="ASZ79" s="41"/>
      <c r="ATA79" s="41"/>
      <c r="ATB79" s="41"/>
      <c r="ATC79" s="41"/>
      <c r="ATD79" s="41"/>
      <c r="ATE79" s="41"/>
      <c r="ATF79" s="41"/>
      <c r="ATG79" s="41"/>
      <c r="ATH79" s="41"/>
      <c r="ATI79" s="41"/>
      <c r="ATJ79" s="41"/>
      <c r="ATK79" s="41"/>
      <c r="ATL79" s="41"/>
      <c r="ATM79" s="41"/>
      <c r="ATN79" s="41"/>
      <c r="ATO79" s="41"/>
      <c r="ATP79" s="41"/>
      <c r="ATQ79" s="41"/>
      <c r="ATR79" s="41"/>
      <c r="ATS79" s="41"/>
      <c r="ATT79" s="41"/>
      <c r="ATU79" s="41"/>
      <c r="ATV79" s="41"/>
      <c r="ATW79" s="41"/>
      <c r="ATX79" s="41"/>
      <c r="ATY79" s="41"/>
      <c r="ATZ79" s="41"/>
      <c r="AUA79" s="41"/>
      <c r="AUB79" s="41"/>
      <c r="AUC79" s="41"/>
      <c r="AUD79" s="41"/>
      <c r="AUE79" s="41"/>
      <c r="AUF79" s="41"/>
      <c r="AUG79" s="41"/>
      <c r="AUH79" s="41"/>
      <c r="AUI79" s="41"/>
      <c r="AUJ79" s="41"/>
      <c r="AUK79" s="41"/>
      <c r="AUL79" s="41"/>
      <c r="AUM79" s="41"/>
      <c r="AUN79" s="41"/>
      <c r="AUO79" s="41"/>
      <c r="AUP79" s="41"/>
      <c r="AUQ79" s="41"/>
      <c r="AUR79" s="41"/>
      <c r="AUS79" s="41"/>
      <c r="AUT79" s="41"/>
      <c r="AUU79" s="41"/>
      <c r="AUV79" s="41"/>
      <c r="AUW79" s="41"/>
      <c r="AUX79" s="41"/>
      <c r="AUY79" s="41"/>
      <c r="AUZ79" s="41"/>
      <c r="AVA79" s="41"/>
      <c r="AVB79" s="41"/>
      <c r="AVC79" s="41"/>
      <c r="AVD79" s="41"/>
      <c r="AVE79" s="41"/>
      <c r="AVF79" s="41"/>
      <c r="AVG79" s="41"/>
      <c r="AVH79" s="41"/>
      <c r="AVI79" s="41"/>
      <c r="AVJ79" s="41"/>
      <c r="AVK79" s="41"/>
      <c r="AVL79" s="41"/>
      <c r="AVM79" s="41"/>
      <c r="AVN79" s="41"/>
      <c r="AVO79" s="41"/>
      <c r="AVP79" s="41"/>
      <c r="AVQ79" s="41"/>
      <c r="AVR79" s="41"/>
      <c r="AVS79" s="41"/>
      <c r="AVT79" s="41"/>
      <c r="AVU79" s="41"/>
      <c r="AVV79" s="41"/>
      <c r="AVW79" s="41"/>
      <c r="AVX79" s="41"/>
      <c r="AVY79" s="41"/>
      <c r="AVZ79" s="41"/>
      <c r="AWA79" s="41"/>
      <c r="AWB79" s="41"/>
      <c r="AWC79" s="41"/>
      <c r="AWD79" s="41"/>
      <c r="AWE79" s="41"/>
      <c r="AWF79" s="41"/>
      <c r="AWG79" s="41"/>
      <c r="AWH79" s="41"/>
      <c r="AWI79" s="41"/>
      <c r="AWJ79" s="41"/>
      <c r="AWK79" s="41"/>
      <c r="AWL79" s="41"/>
      <c r="AWM79" s="41"/>
      <c r="AWN79" s="41"/>
      <c r="AWO79" s="41"/>
      <c r="AWP79" s="41"/>
      <c r="AWQ79" s="41"/>
      <c r="AWR79" s="41"/>
      <c r="AWS79" s="41"/>
      <c r="AWT79" s="41"/>
      <c r="AWU79" s="41"/>
      <c r="AWV79" s="41"/>
      <c r="AWW79" s="41"/>
      <c r="AWX79" s="41"/>
      <c r="AWY79" s="41"/>
      <c r="AWZ79" s="41"/>
      <c r="AXA79" s="41"/>
      <c r="AXB79" s="41"/>
      <c r="AXC79" s="41"/>
      <c r="AXD79" s="41"/>
      <c r="AXE79" s="41"/>
      <c r="AXF79" s="41"/>
      <c r="AXG79" s="41"/>
      <c r="AXH79" s="41"/>
      <c r="AXI79" s="41"/>
      <c r="AXJ79" s="41"/>
      <c r="AXK79" s="41"/>
      <c r="AXL79" s="41"/>
      <c r="AXM79" s="41"/>
      <c r="AXN79" s="41"/>
    </row>
    <row r="80" spans="1:1314" s="20" customFormat="1" ht="12.75" customHeight="1">
      <c r="A80" s="210"/>
      <c r="C80" s="213"/>
      <c r="D80" s="214"/>
      <c r="E80" s="215"/>
      <c r="F80" s="215"/>
      <c r="G80" s="215"/>
      <c r="H80" s="215"/>
      <c r="I80" s="215"/>
      <c r="J80" s="215"/>
      <c r="K80" s="215"/>
      <c r="L80" s="215"/>
      <c r="M80" s="215"/>
      <c r="N80" s="215"/>
      <c r="O80" s="215"/>
      <c r="P80" s="215"/>
      <c r="Q80" s="210"/>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c r="DD80" s="41"/>
      <c r="DE80" s="41"/>
      <c r="DF80" s="41"/>
      <c r="DG80" s="41"/>
      <c r="DH80" s="41"/>
      <c r="DI80" s="41"/>
      <c r="DJ80" s="41"/>
      <c r="DK80" s="41"/>
      <c r="DL80" s="41"/>
      <c r="DM80" s="41"/>
      <c r="DN80" s="41"/>
      <c r="DO80" s="41"/>
      <c r="DP80" s="41"/>
      <c r="DQ80" s="41"/>
      <c r="DR80" s="41"/>
      <c r="DS80" s="41"/>
      <c r="DT80" s="41"/>
      <c r="DU80" s="41"/>
      <c r="DV80" s="41"/>
      <c r="DW80" s="41"/>
      <c r="DX80" s="41"/>
      <c r="DY80" s="41"/>
      <c r="DZ80" s="41"/>
      <c r="EA80" s="41"/>
      <c r="EB80" s="41"/>
      <c r="EC80" s="41"/>
      <c r="ED80" s="41"/>
      <c r="EE80" s="41"/>
      <c r="EF80" s="41"/>
      <c r="EG80" s="41"/>
      <c r="EH80" s="41"/>
      <c r="EI80" s="41"/>
      <c r="EJ80" s="41"/>
      <c r="EK80" s="41"/>
      <c r="EL80" s="41"/>
      <c r="EM80" s="41"/>
      <c r="EN80" s="41"/>
      <c r="EO80" s="41"/>
      <c r="EP80" s="41"/>
      <c r="EQ80" s="41"/>
      <c r="ER80" s="41"/>
      <c r="ES80" s="41"/>
      <c r="ET80" s="41"/>
      <c r="EU80" s="41"/>
      <c r="EV80" s="41"/>
      <c r="EW80" s="41"/>
      <c r="EX80" s="41"/>
      <c r="EY80" s="41"/>
      <c r="EZ80" s="41"/>
      <c r="FA80" s="41"/>
      <c r="FB80" s="41"/>
      <c r="FC80" s="41"/>
      <c r="FD80" s="41"/>
      <c r="FE80" s="41"/>
      <c r="FF80" s="41"/>
      <c r="FG80" s="41"/>
      <c r="FH80" s="41"/>
      <c r="FI80" s="41"/>
      <c r="FJ80" s="41"/>
      <c r="FK80" s="41"/>
      <c r="FL80" s="41"/>
      <c r="FM80" s="41"/>
      <c r="FN80" s="41"/>
      <c r="FO80" s="41"/>
      <c r="FP80" s="41"/>
      <c r="FQ80" s="41"/>
      <c r="FR80" s="41"/>
      <c r="FS80" s="41"/>
      <c r="FT80" s="41"/>
      <c r="FU80" s="41"/>
      <c r="FV80" s="41"/>
      <c r="FW80" s="41"/>
      <c r="FX80" s="41"/>
      <c r="FY80" s="41"/>
      <c r="FZ80" s="41"/>
      <c r="GA80" s="41"/>
      <c r="GB80" s="41"/>
      <c r="GC80" s="41"/>
      <c r="GD80" s="41"/>
      <c r="GE80" s="41"/>
      <c r="GF80" s="41"/>
      <c r="GG80" s="41"/>
      <c r="GH80" s="41"/>
      <c r="GI80" s="41"/>
      <c r="GJ80" s="41"/>
      <c r="GK80" s="41"/>
      <c r="GL80" s="41"/>
      <c r="GM80" s="41"/>
      <c r="GN80" s="41"/>
      <c r="GO80" s="41"/>
      <c r="GP80" s="41"/>
      <c r="GQ80" s="41"/>
      <c r="GR80" s="41"/>
      <c r="GS80" s="41"/>
      <c r="GT80" s="41"/>
      <c r="GU80" s="41"/>
      <c r="GV80" s="41"/>
      <c r="GW80" s="41"/>
      <c r="GX80" s="41"/>
      <c r="GY80" s="41"/>
      <c r="GZ80" s="41"/>
      <c r="HA80" s="41"/>
      <c r="HB80" s="41"/>
      <c r="HC80" s="41"/>
      <c r="HD80" s="41"/>
      <c r="HE80" s="41"/>
      <c r="HF80" s="41"/>
      <c r="HG80" s="41"/>
      <c r="HH80" s="41"/>
      <c r="HI80" s="41"/>
      <c r="HJ80" s="41"/>
      <c r="HK80" s="41"/>
      <c r="HL80" s="41"/>
      <c r="HM80" s="41"/>
      <c r="HN80" s="41"/>
      <c r="HO80" s="41"/>
      <c r="HP80" s="41"/>
      <c r="HQ80" s="41"/>
      <c r="HR80" s="41"/>
      <c r="HS80" s="41"/>
      <c r="HT80" s="41"/>
      <c r="HU80" s="41"/>
      <c r="HV80" s="41"/>
      <c r="HW80" s="41"/>
      <c r="HX80" s="41"/>
      <c r="HY80" s="41"/>
      <c r="HZ80" s="41"/>
      <c r="IA80" s="41"/>
      <c r="IB80" s="41"/>
      <c r="IC80" s="41"/>
      <c r="ID80" s="41"/>
      <c r="IE80" s="41"/>
      <c r="IF80" s="41"/>
      <c r="IG80" s="41"/>
      <c r="IH80" s="41"/>
      <c r="II80" s="41"/>
      <c r="IJ80" s="41"/>
      <c r="IK80" s="41"/>
      <c r="IL80" s="41"/>
      <c r="IM80" s="41"/>
      <c r="IN80" s="41"/>
      <c r="IO80" s="41"/>
      <c r="IP80" s="41"/>
      <c r="IQ80" s="41"/>
      <c r="IR80" s="41"/>
      <c r="IS80" s="41"/>
      <c r="IT80" s="41"/>
      <c r="IU80" s="41"/>
      <c r="IV80" s="41"/>
      <c r="IW80" s="41"/>
      <c r="IX80" s="41"/>
      <c r="IY80" s="41"/>
      <c r="IZ80" s="41"/>
      <c r="JA80" s="41"/>
      <c r="JB80" s="41"/>
      <c r="JC80" s="41"/>
      <c r="JD80" s="41"/>
      <c r="JE80" s="41"/>
      <c r="JF80" s="41"/>
      <c r="JG80" s="41"/>
      <c r="JH80" s="41"/>
      <c r="JI80" s="41"/>
      <c r="JJ80" s="41"/>
      <c r="JK80" s="41"/>
      <c r="JL80" s="41"/>
      <c r="JM80" s="41"/>
      <c r="JN80" s="41"/>
      <c r="JO80" s="41"/>
      <c r="JP80" s="41"/>
      <c r="JQ80" s="41"/>
      <c r="JR80" s="41"/>
      <c r="JS80" s="41"/>
      <c r="JT80" s="41"/>
      <c r="JU80" s="41"/>
      <c r="JV80" s="41"/>
      <c r="JW80" s="41"/>
      <c r="JX80" s="41"/>
      <c r="JY80" s="41"/>
      <c r="JZ80" s="41"/>
      <c r="KA80" s="41"/>
      <c r="KB80" s="41"/>
      <c r="KC80" s="41"/>
      <c r="KD80" s="41"/>
      <c r="KE80" s="41"/>
      <c r="KF80" s="41"/>
      <c r="KG80" s="41"/>
      <c r="KH80" s="41"/>
      <c r="KI80" s="41"/>
      <c r="KJ80" s="41"/>
      <c r="KK80" s="41"/>
      <c r="KL80" s="41"/>
      <c r="KM80" s="41"/>
      <c r="KN80" s="41"/>
      <c r="KO80" s="41"/>
      <c r="KP80" s="41"/>
      <c r="KQ80" s="41"/>
      <c r="KR80" s="41"/>
      <c r="KS80" s="41"/>
      <c r="KT80" s="41"/>
      <c r="KU80" s="41"/>
      <c r="KV80" s="41"/>
      <c r="KW80" s="41"/>
      <c r="KX80" s="41"/>
      <c r="KY80" s="41"/>
      <c r="KZ80" s="41"/>
      <c r="LA80" s="41"/>
      <c r="LB80" s="41"/>
      <c r="LC80" s="41"/>
      <c r="LD80" s="41"/>
      <c r="LE80" s="41"/>
      <c r="LF80" s="41"/>
      <c r="LG80" s="41"/>
      <c r="LH80" s="41"/>
      <c r="LI80" s="41"/>
      <c r="LJ80" s="41"/>
      <c r="LK80" s="41"/>
      <c r="LL80" s="41"/>
      <c r="LM80" s="41"/>
      <c r="LN80" s="41"/>
      <c r="LO80" s="41"/>
      <c r="LP80" s="41"/>
      <c r="LQ80" s="41"/>
      <c r="LR80" s="41"/>
      <c r="LS80" s="41"/>
      <c r="LT80" s="41"/>
      <c r="LU80" s="41"/>
      <c r="LV80" s="41"/>
      <c r="LW80" s="41"/>
      <c r="LX80" s="41"/>
      <c r="LY80" s="41"/>
      <c r="LZ80" s="41"/>
      <c r="MA80" s="41"/>
      <c r="MB80" s="41"/>
      <c r="MC80" s="41"/>
      <c r="MD80" s="41"/>
      <c r="ME80" s="41"/>
      <c r="MF80" s="41"/>
      <c r="MG80" s="41"/>
      <c r="MH80" s="41"/>
      <c r="MI80" s="41"/>
      <c r="MJ80" s="41"/>
      <c r="MK80" s="41"/>
      <c r="ML80" s="41"/>
      <c r="MM80" s="41"/>
      <c r="MN80" s="41"/>
      <c r="MO80" s="41"/>
      <c r="MP80" s="41"/>
      <c r="MQ80" s="41"/>
      <c r="MR80" s="41"/>
      <c r="MS80" s="41"/>
      <c r="MT80" s="41"/>
      <c r="MU80" s="41"/>
      <c r="MV80" s="41"/>
      <c r="MW80" s="41"/>
      <c r="MX80" s="41"/>
      <c r="MY80" s="41"/>
      <c r="MZ80" s="41"/>
      <c r="NA80" s="41"/>
      <c r="NB80" s="41"/>
      <c r="NC80" s="41"/>
      <c r="ND80" s="41"/>
      <c r="NE80" s="41"/>
      <c r="NF80" s="41"/>
      <c r="NG80" s="41"/>
      <c r="NH80" s="41"/>
      <c r="NI80" s="41"/>
      <c r="NJ80" s="41"/>
      <c r="NK80" s="41"/>
      <c r="NL80" s="41"/>
      <c r="NM80" s="41"/>
      <c r="NN80" s="41"/>
      <c r="NO80" s="41"/>
      <c r="NP80" s="41"/>
      <c r="NQ80" s="41"/>
      <c r="NR80" s="41"/>
      <c r="NS80" s="41"/>
      <c r="NT80" s="41"/>
      <c r="NU80" s="41"/>
      <c r="NV80" s="41"/>
      <c r="NW80" s="41"/>
      <c r="NX80" s="41"/>
      <c r="NY80" s="41"/>
      <c r="NZ80" s="41"/>
      <c r="OA80" s="41"/>
      <c r="OB80" s="41"/>
      <c r="OC80" s="41"/>
      <c r="OD80" s="41"/>
      <c r="OE80" s="41"/>
      <c r="OF80" s="41"/>
      <c r="OG80" s="41"/>
      <c r="OH80" s="41"/>
      <c r="OI80" s="41"/>
      <c r="OJ80" s="41"/>
      <c r="OK80" s="41"/>
      <c r="OL80" s="41"/>
      <c r="OM80" s="41"/>
      <c r="ON80" s="41"/>
      <c r="OO80" s="41"/>
      <c r="OP80" s="41"/>
      <c r="OQ80" s="41"/>
      <c r="OR80" s="41"/>
      <c r="OS80" s="41"/>
      <c r="OT80" s="41"/>
      <c r="OU80" s="41"/>
      <c r="OV80" s="41"/>
      <c r="OW80" s="41"/>
      <c r="OX80" s="41"/>
      <c r="OY80" s="41"/>
      <c r="OZ80" s="41"/>
      <c r="PA80" s="41"/>
      <c r="PB80" s="41"/>
      <c r="PC80" s="41"/>
      <c r="PD80" s="41"/>
      <c r="PE80" s="41"/>
      <c r="PF80" s="41"/>
      <c r="PG80" s="41"/>
      <c r="PH80" s="41"/>
      <c r="PI80" s="41"/>
      <c r="PJ80" s="41"/>
      <c r="PK80" s="41"/>
      <c r="PL80" s="41"/>
      <c r="PM80" s="41"/>
      <c r="PN80" s="41"/>
      <c r="PO80" s="41"/>
      <c r="PP80" s="41"/>
      <c r="PQ80" s="41"/>
      <c r="PR80" s="41"/>
      <c r="PS80" s="41"/>
      <c r="PT80" s="41"/>
      <c r="PU80" s="41"/>
      <c r="PV80" s="41"/>
      <c r="PW80" s="41"/>
      <c r="PX80" s="41"/>
      <c r="PY80" s="41"/>
      <c r="PZ80" s="41"/>
      <c r="QA80" s="41"/>
      <c r="QB80" s="41"/>
      <c r="QC80" s="41"/>
      <c r="QD80" s="41"/>
      <c r="QE80" s="41"/>
      <c r="QF80" s="41"/>
      <c r="QG80" s="41"/>
      <c r="QH80" s="41"/>
      <c r="QI80" s="41"/>
      <c r="QJ80" s="41"/>
      <c r="QK80" s="41"/>
      <c r="QL80" s="41"/>
      <c r="QM80" s="41"/>
      <c r="QN80" s="41"/>
      <c r="QO80" s="41"/>
      <c r="QP80" s="41"/>
      <c r="QQ80" s="41"/>
      <c r="QR80" s="41"/>
      <c r="QS80" s="41"/>
      <c r="QT80" s="41"/>
      <c r="QU80" s="41"/>
      <c r="QV80" s="41"/>
      <c r="QW80" s="41"/>
      <c r="QX80" s="41"/>
      <c r="QY80" s="41"/>
      <c r="QZ80" s="41"/>
      <c r="RA80" s="41"/>
      <c r="RB80" s="41"/>
      <c r="RC80" s="41"/>
      <c r="RD80" s="41"/>
      <c r="RE80" s="41"/>
      <c r="RF80" s="41"/>
      <c r="RG80" s="41"/>
      <c r="RH80" s="41"/>
      <c r="RI80" s="41"/>
      <c r="RJ80" s="41"/>
      <c r="RK80" s="41"/>
      <c r="RL80" s="41"/>
      <c r="RM80" s="41"/>
      <c r="RN80" s="41"/>
      <c r="RO80" s="41"/>
      <c r="RP80" s="41"/>
      <c r="RQ80" s="41"/>
      <c r="RR80" s="41"/>
      <c r="RS80" s="41"/>
      <c r="RT80" s="41"/>
      <c r="RU80" s="41"/>
      <c r="RV80" s="41"/>
      <c r="RW80" s="41"/>
      <c r="RX80" s="41"/>
      <c r="RY80" s="41"/>
      <c r="RZ80" s="41"/>
      <c r="SA80" s="41"/>
      <c r="SB80" s="41"/>
      <c r="SC80" s="41"/>
      <c r="SD80" s="41"/>
      <c r="SE80" s="41"/>
      <c r="SF80" s="41"/>
      <c r="SG80" s="41"/>
      <c r="SH80" s="41"/>
      <c r="SI80" s="41"/>
      <c r="SJ80" s="41"/>
      <c r="SK80" s="41"/>
      <c r="SL80" s="41"/>
      <c r="SM80" s="41"/>
      <c r="SN80" s="41"/>
      <c r="SO80" s="41"/>
      <c r="SP80" s="41"/>
      <c r="SQ80" s="41"/>
      <c r="SR80" s="41"/>
      <c r="SS80" s="41"/>
      <c r="ST80" s="41"/>
      <c r="SU80" s="41"/>
      <c r="SV80" s="41"/>
      <c r="SW80" s="41"/>
      <c r="SX80" s="41"/>
      <c r="SY80" s="41"/>
      <c r="SZ80" s="41"/>
      <c r="TA80" s="41"/>
      <c r="TB80" s="41"/>
      <c r="TC80" s="41"/>
      <c r="TD80" s="41"/>
      <c r="TE80" s="41"/>
      <c r="TF80" s="41"/>
      <c r="TG80" s="41"/>
      <c r="TH80" s="41"/>
      <c r="TI80" s="41"/>
      <c r="TJ80" s="41"/>
      <c r="TK80" s="41"/>
      <c r="TL80" s="41"/>
      <c r="TM80" s="41"/>
      <c r="TN80" s="41"/>
      <c r="TO80" s="41"/>
      <c r="TP80" s="41"/>
      <c r="TQ80" s="41"/>
      <c r="TR80" s="41"/>
      <c r="TS80" s="41"/>
      <c r="TT80" s="41"/>
      <c r="TU80" s="41"/>
      <c r="TV80" s="41"/>
      <c r="TW80" s="41"/>
      <c r="TX80" s="41"/>
      <c r="TY80" s="41"/>
      <c r="TZ80" s="41"/>
      <c r="UA80" s="41"/>
      <c r="UB80" s="41"/>
      <c r="UC80" s="41"/>
      <c r="UD80" s="41"/>
      <c r="UE80" s="41"/>
      <c r="UF80" s="41"/>
      <c r="UG80" s="41"/>
      <c r="UH80" s="41"/>
      <c r="UI80" s="41"/>
      <c r="UJ80" s="41"/>
      <c r="UK80" s="41"/>
      <c r="UL80" s="41"/>
      <c r="UM80" s="41"/>
      <c r="UN80" s="41"/>
      <c r="UO80" s="41"/>
      <c r="UP80" s="41"/>
      <c r="UQ80" s="41"/>
      <c r="UR80" s="41"/>
      <c r="US80" s="41"/>
      <c r="UT80" s="41"/>
      <c r="UU80" s="41"/>
      <c r="UV80" s="41"/>
      <c r="UW80" s="41"/>
      <c r="UX80" s="41"/>
      <c r="UY80" s="41"/>
      <c r="UZ80" s="41"/>
      <c r="VA80" s="41"/>
      <c r="VB80" s="41"/>
      <c r="VC80" s="41"/>
      <c r="VD80" s="41"/>
      <c r="VE80" s="41"/>
      <c r="VF80" s="41"/>
      <c r="VG80" s="41"/>
      <c r="VH80" s="41"/>
      <c r="VI80" s="41"/>
      <c r="VJ80" s="41"/>
      <c r="VK80" s="41"/>
      <c r="VL80" s="41"/>
      <c r="VM80" s="41"/>
      <c r="VN80" s="41"/>
      <c r="VO80" s="41"/>
      <c r="VP80" s="41"/>
      <c r="VQ80" s="41"/>
      <c r="VR80" s="41"/>
      <c r="VS80" s="41"/>
      <c r="VT80" s="41"/>
      <c r="VU80" s="41"/>
      <c r="VV80" s="41"/>
      <c r="VW80" s="41"/>
      <c r="VX80" s="41"/>
      <c r="VY80" s="41"/>
      <c r="VZ80" s="41"/>
      <c r="WA80" s="41"/>
      <c r="WB80" s="41"/>
      <c r="WC80" s="41"/>
      <c r="WD80" s="41"/>
      <c r="WE80" s="41"/>
      <c r="WF80" s="41"/>
      <c r="WG80" s="41"/>
      <c r="WH80" s="41"/>
      <c r="WI80" s="41"/>
      <c r="WJ80" s="41"/>
      <c r="WK80" s="41"/>
      <c r="WL80" s="41"/>
      <c r="WM80" s="41"/>
      <c r="WN80" s="41"/>
      <c r="WO80" s="41"/>
      <c r="WP80" s="41"/>
      <c r="WQ80" s="41"/>
      <c r="WR80" s="41"/>
      <c r="WS80" s="41"/>
      <c r="WT80" s="41"/>
      <c r="WU80" s="41"/>
      <c r="WV80" s="41"/>
      <c r="WW80" s="41"/>
      <c r="WX80" s="41"/>
      <c r="WY80" s="41"/>
      <c r="WZ80" s="41"/>
      <c r="XA80" s="41"/>
      <c r="XB80" s="41"/>
      <c r="XC80" s="41"/>
      <c r="XD80" s="41"/>
      <c r="XE80" s="41"/>
      <c r="XF80" s="41"/>
      <c r="XG80" s="41"/>
      <c r="XH80" s="41"/>
      <c r="XI80" s="41"/>
      <c r="XJ80" s="41"/>
      <c r="XK80" s="41"/>
      <c r="XL80" s="41"/>
      <c r="XM80" s="41"/>
      <c r="XN80" s="41"/>
      <c r="XO80" s="41"/>
      <c r="XP80" s="41"/>
      <c r="XQ80" s="41"/>
      <c r="XR80" s="41"/>
      <c r="XS80" s="41"/>
      <c r="XT80" s="41"/>
      <c r="XU80" s="41"/>
      <c r="XV80" s="41"/>
      <c r="XW80" s="41"/>
      <c r="XX80" s="41"/>
      <c r="XY80" s="41"/>
      <c r="XZ80" s="41"/>
      <c r="YA80" s="41"/>
      <c r="YB80" s="41"/>
      <c r="YC80" s="41"/>
      <c r="YD80" s="41"/>
      <c r="YE80" s="41"/>
      <c r="YF80" s="41"/>
      <c r="YG80" s="41"/>
      <c r="YH80" s="41"/>
      <c r="YI80" s="41"/>
      <c r="YJ80" s="41"/>
      <c r="YK80" s="41"/>
      <c r="YL80" s="41"/>
      <c r="YM80" s="41"/>
      <c r="YN80" s="41"/>
      <c r="YO80" s="41"/>
      <c r="YP80" s="41"/>
      <c r="YQ80" s="41"/>
      <c r="YR80" s="41"/>
      <c r="YS80" s="41"/>
      <c r="YT80" s="41"/>
      <c r="YU80" s="41"/>
      <c r="YV80" s="41"/>
      <c r="YW80" s="41"/>
      <c r="YX80" s="41"/>
      <c r="YY80" s="41"/>
      <c r="YZ80" s="41"/>
      <c r="ZA80" s="41"/>
      <c r="ZB80" s="41"/>
      <c r="ZC80" s="41"/>
      <c r="ZD80" s="41"/>
      <c r="ZE80" s="41"/>
      <c r="ZF80" s="41"/>
      <c r="ZG80" s="41"/>
      <c r="ZH80" s="41"/>
      <c r="ZI80" s="41"/>
      <c r="ZJ80" s="41"/>
      <c r="ZK80" s="41"/>
      <c r="ZL80" s="41"/>
      <c r="ZM80" s="41"/>
      <c r="ZN80" s="41"/>
      <c r="ZO80" s="41"/>
      <c r="ZP80" s="41"/>
      <c r="ZQ80" s="41"/>
      <c r="ZR80" s="41"/>
      <c r="ZS80" s="41"/>
      <c r="ZT80" s="41"/>
      <c r="ZU80" s="41"/>
      <c r="ZV80" s="41"/>
      <c r="ZW80" s="41"/>
      <c r="ZX80" s="41"/>
      <c r="ZY80" s="41"/>
      <c r="ZZ80" s="41"/>
      <c r="AAA80" s="41"/>
      <c r="AAB80" s="41"/>
      <c r="AAC80" s="41"/>
      <c r="AAD80" s="41"/>
      <c r="AAE80" s="41"/>
      <c r="AAF80" s="41"/>
      <c r="AAG80" s="41"/>
      <c r="AAH80" s="41"/>
      <c r="AAI80" s="41"/>
      <c r="AAJ80" s="41"/>
      <c r="AAK80" s="41"/>
      <c r="AAL80" s="41"/>
      <c r="AAM80" s="41"/>
      <c r="AAN80" s="41"/>
      <c r="AAO80" s="41"/>
      <c r="AAP80" s="41"/>
      <c r="AAQ80" s="41"/>
      <c r="AAR80" s="41"/>
      <c r="AAS80" s="41"/>
      <c r="AAT80" s="41"/>
      <c r="AAU80" s="41"/>
      <c r="AAV80" s="41"/>
      <c r="AAW80" s="41"/>
      <c r="AAX80" s="41"/>
      <c r="AAY80" s="41"/>
      <c r="AAZ80" s="41"/>
      <c r="ABA80" s="41"/>
      <c r="ABB80" s="41"/>
      <c r="ABC80" s="41"/>
      <c r="ABD80" s="41"/>
      <c r="ABE80" s="41"/>
      <c r="ABF80" s="41"/>
      <c r="ABG80" s="41"/>
      <c r="ABH80" s="41"/>
      <c r="ABI80" s="41"/>
      <c r="ABJ80" s="41"/>
      <c r="ABK80" s="41"/>
      <c r="ABL80" s="41"/>
      <c r="ABM80" s="41"/>
      <c r="ABN80" s="41"/>
      <c r="ABO80" s="41"/>
      <c r="ABP80" s="41"/>
      <c r="ABQ80" s="41"/>
      <c r="ABR80" s="41"/>
      <c r="ABS80" s="41"/>
      <c r="ABT80" s="41"/>
      <c r="ABU80" s="41"/>
      <c r="ABV80" s="41"/>
      <c r="ABW80" s="41"/>
      <c r="ABX80" s="41"/>
      <c r="ABY80" s="41"/>
      <c r="ABZ80" s="41"/>
      <c r="ACA80" s="41"/>
      <c r="ACB80" s="41"/>
      <c r="ACC80" s="41"/>
      <c r="ACD80" s="41"/>
      <c r="ACE80" s="41"/>
      <c r="ACF80" s="41"/>
      <c r="ACG80" s="41"/>
      <c r="ACH80" s="41"/>
      <c r="ACI80" s="41"/>
      <c r="ACJ80" s="41"/>
      <c r="ACK80" s="41"/>
      <c r="ACL80" s="41"/>
      <c r="ACM80" s="41"/>
      <c r="ACN80" s="41"/>
      <c r="ACO80" s="41"/>
      <c r="ACP80" s="41"/>
      <c r="ACQ80" s="41"/>
      <c r="ACR80" s="41"/>
      <c r="ACS80" s="41"/>
      <c r="ACT80" s="41"/>
      <c r="ACU80" s="41"/>
      <c r="ACV80" s="41"/>
      <c r="ACW80" s="41"/>
      <c r="ACX80" s="41"/>
      <c r="ACY80" s="41"/>
      <c r="ACZ80" s="41"/>
      <c r="ADA80" s="41"/>
      <c r="ADB80" s="41"/>
      <c r="ADC80" s="41"/>
      <c r="ADD80" s="41"/>
      <c r="ADE80" s="41"/>
      <c r="ADF80" s="41"/>
      <c r="ADG80" s="41"/>
      <c r="ADH80" s="41"/>
      <c r="ADI80" s="41"/>
      <c r="ADJ80" s="41"/>
      <c r="ADK80" s="41"/>
      <c r="ADL80" s="41"/>
      <c r="ADM80" s="41"/>
      <c r="ADN80" s="41"/>
      <c r="ADO80" s="41"/>
      <c r="ADP80" s="41"/>
      <c r="ADQ80" s="41"/>
      <c r="ADR80" s="41"/>
      <c r="ADS80" s="41"/>
      <c r="ADT80" s="41"/>
      <c r="ADU80" s="41"/>
      <c r="ADV80" s="41"/>
      <c r="ADW80" s="41"/>
      <c r="ADX80" s="41"/>
      <c r="ADY80" s="41"/>
      <c r="ADZ80" s="41"/>
      <c r="AEA80" s="41"/>
      <c r="AEB80" s="41"/>
      <c r="AEC80" s="41"/>
      <c r="AED80" s="41"/>
      <c r="AEE80" s="41"/>
      <c r="AEF80" s="41"/>
      <c r="AEG80" s="41"/>
      <c r="AEH80" s="41"/>
      <c r="AEI80" s="41"/>
      <c r="AEJ80" s="41"/>
      <c r="AEK80" s="41"/>
      <c r="AEL80" s="41"/>
      <c r="AEM80" s="41"/>
      <c r="AEN80" s="41"/>
      <c r="AEO80" s="41"/>
      <c r="AEP80" s="41"/>
      <c r="AEQ80" s="41"/>
      <c r="AER80" s="41"/>
      <c r="AES80" s="41"/>
      <c r="AET80" s="41"/>
      <c r="AEU80" s="41"/>
      <c r="AEV80" s="41"/>
      <c r="AEW80" s="41"/>
      <c r="AEX80" s="41"/>
      <c r="AEY80" s="41"/>
      <c r="AEZ80" s="41"/>
      <c r="AFA80" s="41"/>
      <c r="AFB80" s="41"/>
      <c r="AFC80" s="41"/>
      <c r="AFD80" s="41"/>
      <c r="AFE80" s="41"/>
      <c r="AFF80" s="41"/>
      <c r="AFG80" s="41"/>
      <c r="AFH80" s="41"/>
      <c r="AFI80" s="41"/>
      <c r="AFJ80" s="41"/>
      <c r="AFK80" s="41"/>
      <c r="AFL80" s="41"/>
      <c r="AFM80" s="41"/>
      <c r="AFN80" s="41"/>
      <c r="AFO80" s="41"/>
      <c r="AFP80" s="41"/>
      <c r="AFQ80" s="41"/>
      <c r="AFR80" s="41"/>
      <c r="AFS80" s="41"/>
      <c r="AFT80" s="41"/>
      <c r="AFU80" s="41"/>
      <c r="AFV80" s="41"/>
      <c r="AFW80" s="41"/>
      <c r="AFX80" s="41"/>
      <c r="AFY80" s="41"/>
      <c r="AFZ80" s="41"/>
      <c r="AGA80" s="41"/>
      <c r="AGB80" s="41"/>
      <c r="AGC80" s="41"/>
      <c r="AGD80" s="41"/>
      <c r="AGE80" s="41"/>
      <c r="AGF80" s="41"/>
      <c r="AGG80" s="41"/>
      <c r="AGH80" s="41"/>
      <c r="AGI80" s="41"/>
      <c r="AGJ80" s="41"/>
      <c r="AGK80" s="41"/>
      <c r="AGL80" s="41"/>
      <c r="AGM80" s="41"/>
      <c r="AGN80" s="41"/>
      <c r="AGO80" s="41"/>
      <c r="AGP80" s="41"/>
      <c r="AGQ80" s="41"/>
      <c r="AGR80" s="41"/>
      <c r="AGS80" s="41"/>
      <c r="AGT80" s="41"/>
      <c r="AGU80" s="41"/>
      <c r="AGV80" s="41"/>
      <c r="AGW80" s="41"/>
      <c r="AGX80" s="41"/>
      <c r="AGY80" s="41"/>
      <c r="AGZ80" s="41"/>
      <c r="AHA80" s="41"/>
      <c r="AHB80" s="41"/>
      <c r="AHC80" s="41"/>
      <c r="AHD80" s="41"/>
      <c r="AHE80" s="41"/>
      <c r="AHF80" s="41"/>
      <c r="AHG80" s="41"/>
      <c r="AHH80" s="41"/>
      <c r="AHI80" s="41"/>
      <c r="AHJ80" s="41"/>
      <c r="AHK80" s="41"/>
      <c r="AHL80" s="41"/>
      <c r="AHM80" s="41"/>
      <c r="AHN80" s="41"/>
      <c r="AHO80" s="41"/>
      <c r="AHP80" s="41"/>
      <c r="AHQ80" s="41"/>
      <c r="AHR80" s="41"/>
      <c r="AHS80" s="41"/>
      <c r="AHT80" s="41"/>
      <c r="AHU80" s="41"/>
      <c r="AHV80" s="41"/>
      <c r="AHW80" s="41"/>
      <c r="AHX80" s="41"/>
      <c r="AHY80" s="41"/>
      <c r="AHZ80" s="41"/>
      <c r="AIA80" s="41"/>
      <c r="AIB80" s="41"/>
      <c r="AIC80" s="41"/>
      <c r="AID80" s="41"/>
      <c r="AIE80" s="41"/>
      <c r="AIF80" s="41"/>
      <c r="AIG80" s="41"/>
      <c r="AIH80" s="41"/>
      <c r="AII80" s="41"/>
      <c r="AIJ80" s="41"/>
      <c r="AIK80" s="41"/>
      <c r="AIL80" s="41"/>
      <c r="AIM80" s="41"/>
      <c r="AIN80" s="41"/>
      <c r="AIO80" s="41"/>
      <c r="AIP80" s="41"/>
      <c r="AIQ80" s="41"/>
      <c r="AIR80" s="41"/>
      <c r="AIS80" s="41"/>
      <c r="AIT80" s="41"/>
      <c r="AIU80" s="41"/>
      <c r="AIV80" s="41"/>
      <c r="AIW80" s="41"/>
      <c r="AIX80" s="41"/>
      <c r="AIY80" s="41"/>
      <c r="AIZ80" s="41"/>
      <c r="AJA80" s="41"/>
      <c r="AJB80" s="41"/>
      <c r="AJC80" s="41"/>
      <c r="AJD80" s="41"/>
      <c r="AJE80" s="41"/>
      <c r="AJF80" s="41"/>
      <c r="AJG80" s="41"/>
      <c r="AJH80" s="41"/>
      <c r="AJI80" s="41"/>
      <c r="AJJ80" s="41"/>
      <c r="AJK80" s="41"/>
      <c r="AJL80" s="41"/>
      <c r="AJM80" s="41"/>
      <c r="AJN80" s="41"/>
      <c r="AJO80" s="41"/>
      <c r="AJP80" s="41"/>
      <c r="AJQ80" s="41"/>
      <c r="AJR80" s="41"/>
      <c r="AJS80" s="41"/>
      <c r="AJT80" s="41"/>
      <c r="AJU80" s="41"/>
      <c r="AJV80" s="41"/>
      <c r="AJW80" s="41"/>
      <c r="AJX80" s="41"/>
      <c r="AJY80" s="41"/>
      <c r="AJZ80" s="41"/>
      <c r="AKA80" s="41"/>
      <c r="AKB80" s="41"/>
      <c r="AKC80" s="41"/>
      <c r="AKD80" s="41"/>
      <c r="AKE80" s="41"/>
      <c r="AKF80" s="41"/>
      <c r="AKG80" s="41"/>
      <c r="AKH80" s="41"/>
      <c r="AKI80" s="41"/>
      <c r="AKJ80" s="41"/>
      <c r="AKK80" s="41"/>
      <c r="AKL80" s="41"/>
      <c r="AKM80" s="41"/>
      <c r="AKN80" s="41"/>
      <c r="AKO80" s="41"/>
      <c r="AKP80" s="41"/>
      <c r="AKQ80" s="41"/>
      <c r="AKR80" s="41"/>
      <c r="AKS80" s="41"/>
      <c r="AKT80" s="41"/>
      <c r="AKU80" s="41"/>
      <c r="AKV80" s="41"/>
      <c r="AKW80" s="41"/>
      <c r="AKX80" s="41"/>
      <c r="AKY80" s="41"/>
      <c r="AKZ80" s="41"/>
      <c r="ALA80" s="41"/>
      <c r="ALB80" s="41"/>
      <c r="ALC80" s="41"/>
      <c r="ALD80" s="41"/>
      <c r="ALE80" s="41"/>
      <c r="ALF80" s="41"/>
      <c r="ALG80" s="41"/>
      <c r="ALH80" s="41"/>
      <c r="ALI80" s="41"/>
      <c r="ALJ80" s="41"/>
      <c r="ALK80" s="41"/>
      <c r="ALL80" s="41"/>
      <c r="ALM80" s="41"/>
      <c r="ALN80" s="41"/>
      <c r="ALO80" s="41"/>
      <c r="ALP80" s="41"/>
      <c r="ALQ80" s="41"/>
      <c r="ALR80" s="41"/>
      <c r="ALS80" s="41"/>
      <c r="ALT80" s="41"/>
      <c r="ALU80" s="41"/>
      <c r="ALV80" s="41"/>
      <c r="ALW80" s="41"/>
      <c r="ALX80" s="41"/>
      <c r="ALY80" s="41"/>
      <c r="ALZ80" s="41"/>
      <c r="AMA80" s="41"/>
      <c r="AMB80" s="41"/>
      <c r="AMC80" s="41"/>
      <c r="AMD80" s="41"/>
      <c r="AME80" s="41"/>
      <c r="AMF80" s="41"/>
      <c r="AMG80" s="41"/>
      <c r="AMH80" s="41"/>
      <c r="AMI80" s="41"/>
      <c r="AMJ80" s="41"/>
      <c r="AMK80" s="41"/>
      <c r="AML80" s="41"/>
      <c r="AMM80" s="41"/>
      <c r="AMN80" s="41"/>
      <c r="AMO80" s="41"/>
      <c r="AMP80" s="41"/>
      <c r="AMQ80" s="41"/>
      <c r="AMR80" s="41"/>
      <c r="AMS80" s="41"/>
      <c r="AMT80" s="41"/>
      <c r="AMU80" s="41"/>
      <c r="AMV80" s="41"/>
      <c r="AMW80" s="41"/>
      <c r="AMX80" s="41"/>
      <c r="AMY80" s="41"/>
      <c r="AMZ80" s="41"/>
      <c r="ANA80" s="41"/>
      <c r="ANB80" s="41"/>
      <c r="ANC80" s="41"/>
      <c r="AND80" s="41"/>
      <c r="ANE80" s="41"/>
      <c r="ANF80" s="41"/>
      <c r="ANG80" s="41"/>
      <c r="ANH80" s="41"/>
      <c r="ANI80" s="41"/>
      <c r="ANJ80" s="41"/>
      <c r="ANK80" s="41"/>
      <c r="ANL80" s="41"/>
      <c r="ANM80" s="41"/>
      <c r="ANN80" s="41"/>
      <c r="ANO80" s="41"/>
      <c r="ANP80" s="41"/>
      <c r="ANQ80" s="41"/>
      <c r="ANR80" s="41"/>
      <c r="ANS80" s="41"/>
      <c r="ANT80" s="41"/>
      <c r="ANU80" s="41"/>
      <c r="ANV80" s="41"/>
      <c r="ANW80" s="41"/>
      <c r="ANX80" s="41"/>
      <c r="ANY80" s="41"/>
      <c r="ANZ80" s="41"/>
      <c r="AOA80" s="41"/>
      <c r="AOB80" s="41"/>
      <c r="AOC80" s="41"/>
      <c r="AOD80" s="41"/>
      <c r="AOE80" s="41"/>
      <c r="AOF80" s="41"/>
      <c r="AOG80" s="41"/>
      <c r="AOH80" s="41"/>
      <c r="AOI80" s="41"/>
      <c r="AOJ80" s="41"/>
      <c r="AOK80" s="41"/>
      <c r="AOL80" s="41"/>
      <c r="AOM80" s="41"/>
      <c r="AON80" s="41"/>
      <c r="AOO80" s="41"/>
      <c r="AOP80" s="41"/>
      <c r="AOQ80" s="41"/>
      <c r="AOR80" s="41"/>
      <c r="AOS80" s="41"/>
      <c r="AOT80" s="41"/>
      <c r="AOU80" s="41"/>
      <c r="AOV80" s="41"/>
      <c r="AOW80" s="41"/>
      <c r="AOX80" s="41"/>
      <c r="AOY80" s="41"/>
      <c r="AOZ80" s="41"/>
      <c r="APA80" s="41"/>
      <c r="APB80" s="41"/>
      <c r="APC80" s="41"/>
      <c r="APD80" s="41"/>
      <c r="APE80" s="41"/>
      <c r="APF80" s="41"/>
      <c r="APG80" s="41"/>
      <c r="APH80" s="41"/>
      <c r="API80" s="41"/>
      <c r="APJ80" s="41"/>
      <c r="APK80" s="41"/>
      <c r="APL80" s="41"/>
      <c r="APM80" s="41"/>
      <c r="APN80" s="41"/>
      <c r="APO80" s="41"/>
      <c r="APP80" s="41"/>
      <c r="APQ80" s="41"/>
      <c r="APR80" s="41"/>
      <c r="APS80" s="41"/>
      <c r="APT80" s="41"/>
      <c r="APU80" s="41"/>
      <c r="APV80" s="41"/>
      <c r="APW80" s="41"/>
      <c r="APX80" s="41"/>
      <c r="APY80" s="41"/>
      <c r="APZ80" s="41"/>
      <c r="AQA80" s="41"/>
      <c r="AQB80" s="41"/>
      <c r="AQC80" s="41"/>
      <c r="AQD80" s="41"/>
      <c r="AQE80" s="41"/>
      <c r="AQF80" s="41"/>
      <c r="AQG80" s="41"/>
      <c r="AQH80" s="41"/>
      <c r="AQI80" s="41"/>
      <c r="AQJ80" s="41"/>
      <c r="AQK80" s="41"/>
      <c r="AQL80" s="41"/>
      <c r="AQM80" s="41"/>
      <c r="AQN80" s="41"/>
      <c r="AQO80" s="41"/>
      <c r="AQP80" s="41"/>
      <c r="AQQ80" s="41"/>
      <c r="AQR80" s="41"/>
      <c r="AQS80" s="41"/>
      <c r="AQT80" s="41"/>
      <c r="AQU80" s="41"/>
      <c r="AQV80" s="41"/>
      <c r="AQW80" s="41"/>
      <c r="AQX80" s="41"/>
      <c r="AQY80" s="41"/>
      <c r="AQZ80" s="41"/>
      <c r="ARA80" s="41"/>
      <c r="ARB80" s="41"/>
      <c r="ARC80" s="41"/>
      <c r="ARD80" s="41"/>
      <c r="ARE80" s="41"/>
      <c r="ARF80" s="41"/>
      <c r="ARG80" s="41"/>
      <c r="ARH80" s="41"/>
      <c r="ARI80" s="41"/>
      <c r="ARJ80" s="41"/>
      <c r="ARK80" s="41"/>
      <c r="ARL80" s="41"/>
      <c r="ARM80" s="41"/>
      <c r="ARN80" s="41"/>
      <c r="ARO80" s="41"/>
      <c r="ARP80" s="41"/>
      <c r="ARQ80" s="41"/>
      <c r="ARR80" s="41"/>
      <c r="ARS80" s="41"/>
      <c r="ART80" s="41"/>
      <c r="ARU80" s="41"/>
      <c r="ARV80" s="41"/>
      <c r="ARW80" s="41"/>
      <c r="ARX80" s="41"/>
      <c r="ARY80" s="41"/>
      <c r="ARZ80" s="41"/>
      <c r="ASA80" s="41"/>
      <c r="ASB80" s="41"/>
      <c r="ASC80" s="41"/>
      <c r="ASD80" s="41"/>
      <c r="ASE80" s="41"/>
      <c r="ASF80" s="41"/>
      <c r="ASG80" s="41"/>
      <c r="ASH80" s="41"/>
      <c r="ASI80" s="41"/>
      <c r="ASJ80" s="41"/>
      <c r="ASK80" s="41"/>
      <c r="ASL80" s="41"/>
      <c r="ASM80" s="41"/>
      <c r="ASN80" s="41"/>
      <c r="ASO80" s="41"/>
      <c r="ASP80" s="41"/>
      <c r="ASQ80" s="41"/>
      <c r="ASR80" s="41"/>
      <c r="ASS80" s="41"/>
      <c r="AST80" s="41"/>
      <c r="ASU80" s="41"/>
      <c r="ASV80" s="41"/>
      <c r="ASW80" s="41"/>
      <c r="ASX80" s="41"/>
      <c r="ASY80" s="41"/>
      <c r="ASZ80" s="41"/>
      <c r="ATA80" s="41"/>
      <c r="ATB80" s="41"/>
      <c r="ATC80" s="41"/>
      <c r="ATD80" s="41"/>
      <c r="ATE80" s="41"/>
      <c r="ATF80" s="41"/>
      <c r="ATG80" s="41"/>
      <c r="ATH80" s="41"/>
      <c r="ATI80" s="41"/>
      <c r="ATJ80" s="41"/>
      <c r="ATK80" s="41"/>
      <c r="ATL80" s="41"/>
      <c r="ATM80" s="41"/>
      <c r="ATN80" s="41"/>
      <c r="ATO80" s="41"/>
      <c r="ATP80" s="41"/>
      <c r="ATQ80" s="41"/>
      <c r="ATR80" s="41"/>
      <c r="ATS80" s="41"/>
      <c r="ATT80" s="41"/>
      <c r="ATU80" s="41"/>
      <c r="ATV80" s="41"/>
      <c r="ATW80" s="41"/>
      <c r="ATX80" s="41"/>
      <c r="ATY80" s="41"/>
      <c r="ATZ80" s="41"/>
      <c r="AUA80" s="41"/>
      <c r="AUB80" s="41"/>
      <c r="AUC80" s="41"/>
      <c r="AUD80" s="41"/>
      <c r="AUE80" s="41"/>
      <c r="AUF80" s="41"/>
      <c r="AUG80" s="41"/>
      <c r="AUH80" s="41"/>
      <c r="AUI80" s="41"/>
      <c r="AUJ80" s="41"/>
      <c r="AUK80" s="41"/>
      <c r="AUL80" s="41"/>
      <c r="AUM80" s="41"/>
      <c r="AUN80" s="41"/>
      <c r="AUO80" s="41"/>
      <c r="AUP80" s="41"/>
      <c r="AUQ80" s="41"/>
      <c r="AUR80" s="41"/>
      <c r="AUS80" s="41"/>
      <c r="AUT80" s="41"/>
      <c r="AUU80" s="41"/>
      <c r="AUV80" s="41"/>
      <c r="AUW80" s="41"/>
      <c r="AUX80" s="41"/>
      <c r="AUY80" s="41"/>
      <c r="AUZ80" s="41"/>
      <c r="AVA80" s="41"/>
      <c r="AVB80" s="41"/>
      <c r="AVC80" s="41"/>
      <c r="AVD80" s="41"/>
      <c r="AVE80" s="41"/>
      <c r="AVF80" s="41"/>
      <c r="AVG80" s="41"/>
      <c r="AVH80" s="41"/>
      <c r="AVI80" s="41"/>
      <c r="AVJ80" s="41"/>
      <c r="AVK80" s="41"/>
      <c r="AVL80" s="41"/>
      <c r="AVM80" s="41"/>
      <c r="AVN80" s="41"/>
      <c r="AVO80" s="41"/>
      <c r="AVP80" s="41"/>
      <c r="AVQ80" s="41"/>
      <c r="AVR80" s="41"/>
      <c r="AVS80" s="41"/>
      <c r="AVT80" s="41"/>
      <c r="AVU80" s="41"/>
      <c r="AVV80" s="41"/>
      <c r="AVW80" s="41"/>
      <c r="AVX80" s="41"/>
      <c r="AVY80" s="41"/>
      <c r="AVZ80" s="41"/>
      <c r="AWA80" s="41"/>
      <c r="AWB80" s="41"/>
      <c r="AWC80" s="41"/>
      <c r="AWD80" s="41"/>
      <c r="AWE80" s="41"/>
      <c r="AWF80" s="41"/>
      <c r="AWG80" s="41"/>
      <c r="AWH80" s="41"/>
      <c r="AWI80" s="41"/>
      <c r="AWJ80" s="41"/>
      <c r="AWK80" s="41"/>
      <c r="AWL80" s="41"/>
      <c r="AWM80" s="41"/>
      <c r="AWN80" s="41"/>
      <c r="AWO80" s="41"/>
      <c r="AWP80" s="41"/>
      <c r="AWQ80" s="41"/>
      <c r="AWR80" s="41"/>
      <c r="AWS80" s="41"/>
      <c r="AWT80" s="41"/>
      <c r="AWU80" s="41"/>
      <c r="AWV80" s="41"/>
      <c r="AWW80" s="41"/>
      <c r="AWX80" s="41"/>
      <c r="AWY80" s="41"/>
      <c r="AWZ80" s="41"/>
      <c r="AXA80" s="41"/>
      <c r="AXB80" s="41"/>
      <c r="AXC80" s="41"/>
      <c r="AXD80" s="41"/>
      <c r="AXE80" s="41"/>
      <c r="AXF80" s="41"/>
      <c r="AXG80" s="41"/>
      <c r="AXH80" s="41"/>
      <c r="AXI80" s="41"/>
      <c r="AXJ80" s="41"/>
      <c r="AXK80" s="41"/>
      <c r="AXL80" s="41"/>
      <c r="AXM80" s="41"/>
      <c r="AXN80" s="41"/>
    </row>
    <row r="81" spans="1:18 1313:1314" ht="13.2" customHeight="1" thickBot="1">
      <c r="A81" s="180"/>
      <c r="I81" s="47"/>
      <c r="J81" s="217"/>
      <c r="K81" s="47"/>
      <c r="L81" s="47"/>
      <c r="M81" s="47"/>
      <c r="N81" s="48"/>
      <c r="Q81" s="180"/>
      <c r="R81" s="4"/>
    </row>
    <row r="82" spans="1:18 1313:1314" ht="45" customHeight="1" thickBot="1">
      <c r="A82" s="180"/>
      <c r="D82" s="241" t="s">
        <v>48</v>
      </c>
      <c r="E82" s="241"/>
      <c r="F82" s="218" t="s">
        <v>49</v>
      </c>
      <c r="G82" s="47"/>
      <c r="H82" s="250" t="s">
        <v>50</v>
      </c>
      <c r="I82" s="251"/>
      <c r="J82" s="251"/>
      <c r="K82" s="251"/>
      <c r="L82" s="251"/>
      <c r="M82" s="251"/>
      <c r="N82" s="251"/>
      <c r="O82" s="251"/>
      <c r="P82" s="252"/>
      <c r="Q82" s="219"/>
      <c r="R82" s="220"/>
      <c r="AXM82" s="4"/>
      <c r="AXN82" s="4"/>
    </row>
    <row r="83" spans="1:18 1313:1314" ht="16.5" customHeight="1">
      <c r="A83" s="180"/>
      <c r="D83" s="242" t="str">
        <f>C7</f>
        <v>Session Set #1</v>
      </c>
      <c r="E83" s="242"/>
      <c r="F83" s="221">
        <f>COUNT(C9:C21)</f>
        <v>0</v>
      </c>
      <c r="G83" s="47"/>
      <c r="H83" s="253"/>
      <c r="I83" s="254"/>
      <c r="J83" s="254"/>
      <c r="K83" s="254"/>
      <c r="L83" s="254"/>
      <c r="M83" s="254"/>
      <c r="N83" s="254"/>
      <c r="O83" s="254"/>
      <c r="P83" s="255"/>
      <c r="Q83" s="219"/>
      <c r="R83" s="220"/>
      <c r="AXM83" s="4"/>
      <c r="AXN83" s="4"/>
    </row>
    <row r="84" spans="1:18 1313:1314" ht="18" customHeight="1">
      <c r="A84" s="180"/>
      <c r="D84" s="243" t="str">
        <f>C24</f>
        <v>Session Set #2</v>
      </c>
      <c r="E84" s="243"/>
      <c r="F84" s="222">
        <f>COUNT(C26:C38)</f>
        <v>0</v>
      </c>
      <c r="G84" s="47"/>
      <c r="H84" s="253"/>
      <c r="I84" s="254"/>
      <c r="J84" s="254"/>
      <c r="K84" s="254"/>
      <c r="L84" s="254"/>
      <c r="M84" s="254"/>
      <c r="N84" s="254"/>
      <c r="O84" s="254"/>
      <c r="P84" s="255"/>
      <c r="Q84" s="219"/>
      <c r="R84" s="220"/>
      <c r="AXM84" s="4"/>
      <c r="AXN84" s="4"/>
    </row>
    <row r="85" spans="1:18 1313:1314" ht="16.5" customHeight="1">
      <c r="A85" s="180"/>
      <c r="D85" s="243" t="str">
        <f>C41</f>
        <v>Session Set #3</v>
      </c>
      <c r="E85" s="243"/>
      <c r="F85" s="222">
        <f>COUNT(C43:C55)</f>
        <v>0</v>
      </c>
      <c r="G85" s="47"/>
      <c r="H85" s="253"/>
      <c r="I85" s="254"/>
      <c r="J85" s="254"/>
      <c r="K85" s="254"/>
      <c r="L85" s="254"/>
      <c r="M85" s="254"/>
      <c r="N85" s="254"/>
      <c r="O85" s="254"/>
      <c r="P85" s="255"/>
      <c r="Q85" s="219"/>
      <c r="R85" s="220"/>
      <c r="AXM85" s="4"/>
      <c r="AXN85" s="4"/>
    </row>
    <row r="86" spans="1:18 1313:1314" ht="15.75" customHeight="1" thickBot="1">
      <c r="A86" s="180"/>
      <c r="D86" s="237" t="str">
        <f>C58</f>
        <v>Session Set #4</v>
      </c>
      <c r="E86" s="237"/>
      <c r="F86" s="223">
        <f>COUNT(C60:C72)</f>
        <v>0</v>
      </c>
      <c r="G86" s="47"/>
      <c r="H86" s="253"/>
      <c r="I86" s="254"/>
      <c r="J86" s="254"/>
      <c r="K86" s="254"/>
      <c r="L86" s="254"/>
      <c r="M86" s="254"/>
      <c r="N86" s="254"/>
      <c r="O86" s="254"/>
      <c r="P86" s="255"/>
      <c r="Q86" s="219"/>
      <c r="R86" s="220"/>
      <c r="AXM86" s="4"/>
      <c r="AXN86" s="4"/>
    </row>
    <row r="87" spans="1:18 1313:1314" ht="15" customHeight="1" thickTop="1" thickBot="1">
      <c r="A87" s="180"/>
      <c r="D87" s="238" t="s">
        <v>51</v>
      </c>
      <c r="E87" s="238"/>
      <c r="F87" s="224">
        <f>SUM(F83:F86)</f>
        <v>0</v>
      </c>
      <c r="G87" s="47"/>
      <c r="H87" s="256"/>
      <c r="I87" s="257"/>
      <c r="J87" s="257"/>
      <c r="K87" s="257"/>
      <c r="L87" s="257"/>
      <c r="M87" s="257"/>
      <c r="N87" s="257"/>
      <c r="O87" s="257"/>
      <c r="P87" s="258"/>
      <c r="Q87" s="219"/>
      <c r="R87" s="220"/>
      <c r="AXM87" s="4"/>
      <c r="AXN87" s="4"/>
    </row>
    <row r="88" spans="1:18 1313:1314" ht="13.8" thickBot="1">
      <c r="A88" s="180"/>
      <c r="B88" s="176"/>
      <c r="C88" s="177"/>
      <c r="D88" s="178"/>
      <c r="E88" s="179"/>
      <c r="F88" s="179"/>
      <c r="G88" s="179"/>
      <c r="H88" s="179"/>
      <c r="I88" s="45"/>
      <c r="J88" s="45"/>
      <c r="K88" s="45"/>
      <c r="L88" s="45"/>
      <c r="M88" s="45"/>
      <c r="N88" s="46"/>
      <c r="O88" s="176"/>
      <c r="P88" s="176"/>
      <c r="Q88" s="225"/>
      <c r="R88" s="4"/>
    </row>
    <row r="89" spans="1:18 1313:1314" s="30" customFormat="1">
      <c r="A89" s="4"/>
      <c r="B89" s="4"/>
      <c r="C89" s="1"/>
      <c r="D89" s="13"/>
      <c r="E89" s="7"/>
      <c r="F89" s="7"/>
      <c r="G89" s="7"/>
      <c r="H89" s="7"/>
      <c r="I89" s="48"/>
      <c r="J89" s="48"/>
      <c r="K89" s="48"/>
      <c r="L89" s="48"/>
      <c r="M89" s="48"/>
      <c r="N89" s="48"/>
      <c r="O89" s="4"/>
      <c r="P89" s="4"/>
      <c r="Q89" s="4"/>
      <c r="R89" s="4"/>
    </row>
    <row r="90" spans="1:18 1313:1314" s="30" customFormat="1">
      <c r="C90" s="26"/>
      <c r="D90" s="27"/>
      <c r="E90" s="28"/>
      <c r="F90" s="28"/>
      <c r="G90" s="28"/>
      <c r="H90" s="28"/>
      <c r="I90" s="29"/>
      <c r="J90" s="29"/>
      <c r="K90" s="29"/>
      <c r="L90" s="29"/>
      <c r="M90" s="29"/>
      <c r="N90" s="29"/>
    </row>
    <row r="91" spans="1:18 1313:1314" s="30" customFormat="1">
      <c r="C91" s="26"/>
      <c r="D91" s="27"/>
      <c r="E91" s="28"/>
      <c r="F91" s="28"/>
      <c r="G91" s="28"/>
      <c r="H91" s="28"/>
      <c r="I91" s="29"/>
      <c r="J91" s="29"/>
      <c r="K91" s="29"/>
      <c r="L91" s="29"/>
      <c r="M91" s="29"/>
      <c r="N91" s="29"/>
    </row>
    <row r="92" spans="1:18 1313:1314" s="30" customFormat="1">
      <c r="C92" s="26"/>
      <c r="D92" s="27"/>
      <c r="E92" s="28"/>
      <c r="F92" s="28"/>
      <c r="G92" s="28"/>
      <c r="H92" s="28"/>
      <c r="I92" s="29"/>
      <c r="J92" s="29"/>
      <c r="K92" s="29"/>
      <c r="L92" s="29"/>
      <c r="M92" s="29"/>
      <c r="N92" s="29"/>
    </row>
    <row r="93" spans="1:18 1313:1314" s="30" customFormat="1">
      <c r="C93" s="26"/>
      <c r="D93" s="27"/>
      <c r="E93" s="28"/>
      <c r="F93" s="28"/>
      <c r="G93" s="28"/>
      <c r="H93" s="28"/>
      <c r="I93" s="29"/>
      <c r="J93" s="29"/>
      <c r="K93" s="29"/>
      <c r="L93" s="29"/>
      <c r="M93" s="29"/>
      <c r="N93" s="29"/>
    </row>
    <row r="94" spans="1:18 1313:1314" s="30" customFormat="1">
      <c r="C94" s="26"/>
      <c r="D94" s="27"/>
      <c r="E94" s="28"/>
      <c r="F94" s="28"/>
      <c r="G94" s="28"/>
      <c r="H94" s="28"/>
      <c r="I94" s="29"/>
      <c r="J94" s="29"/>
      <c r="K94" s="29"/>
      <c r="L94" s="29"/>
      <c r="M94" s="29"/>
      <c r="N94" s="29"/>
    </row>
    <row r="95" spans="1:18 1313:1314" s="30" customFormat="1">
      <c r="C95" s="26"/>
      <c r="D95" s="27"/>
      <c r="E95" s="28"/>
      <c r="F95" s="28"/>
      <c r="G95" s="28"/>
      <c r="H95" s="28"/>
      <c r="I95" s="29"/>
      <c r="J95" s="29"/>
      <c r="K95" s="29"/>
      <c r="L95" s="29"/>
      <c r="M95" s="29"/>
      <c r="N95" s="29"/>
    </row>
    <row r="96" spans="1:18 1313:1314" s="30" customFormat="1">
      <c r="C96" s="26"/>
      <c r="D96" s="27"/>
      <c r="E96" s="28"/>
      <c r="F96" s="28"/>
      <c r="G96" s="28"/>
      <c r="H96" s="28"/>
      <c r="I96" s="29"/>
      <c r="J96" s="29"/>
      <c r="K96" s="29"/>
      <c r="L96" s="29"/>
      <c r="M96" s="29"/>
      <c r="N96" s="29"/>
    </row>
    <row r="97" spans="3:14" s="30" customFormat="1">
      <c r="C97" s="26"/>
      <c r="D97" s="27"/>
      <c r="E97" s="28"/>
      <c r="F97" s="28"/>
      <c r="G97" s="28"/>
      <c r="H97" s="28"/>
      <c r="I97" s="29"/>
      <c r="J97" s="29"/>
      <c r="K97" s="29"/>
      <c r="L97" s="29"/>
      <c r="M97" s="29"/>
      <c r="N97" s="29"/>
    </row>
    <row r="98" spans="3:14" s="30" customFormat="1">
      <c r="C98" s="26"/>
      <c r="D98" s="27"/>
      <c r="E98" s="28"/>
      <c r="F98" s="28"/>
      <c r="G98" s="28"/>
      <c r="H98" s="28"/>
      <c r="I98" s="29"/>
      <c r="J98" s="29"/>
      <c r="K98" s="29"/>
      <c r="L98" s="29"/>
      <c r="M98" s="29"/>
      <c r="N98" s="29"/>
    </row>
    <row r="99" spans="3:14" s="30" customFormat="1">
      <c r="C99" s="26"/>
      <c r="D99" s="27"/>
      <c r="E99" s="28"/>
      <c r="F99" s="28"/>
      <c r="G99" s="28"/>
      <c r="H99" s="28"/>
      <c r="I99" s="29"/>
      <c r="J99" s="29"/>
      <c r="K99" s="29"/>
      <c r="L99" s="29"/>
      <c r="M99" s="29"/>
      <c r="N99" s="29"/>
    </row>
    <row r="100" spans="3:14" s="30" customFormat="1">
      <c r="C100" s="26"/>
      <c r="D100" s="27"/>
      <c r="E100" s="28"/>
      <c r="F100" s="28"/>
      <c r="G100" s="28"/>
      <c r="H100" s="28"/>
      <c r="I100" s="29"/>
      <c r="J100" s="29"/>
      <c r="K100" s="29"/>
      <c r="L100" s="29"/>
      <c r="M100" s="29"/>
      <c r="N100" s="29"/>
    </row>
    <row r="101" spans="3:14" s="30" customFormat="1">
      <c r="C101" s="26"/>
      <c r="D101" s="27"/>
      <c r="E101" s="28"/>
      <c r="F101" s="28"/>
      <c r="G101" s="28"/>
      <c r="H101" s="28"/>
      <c r="I101" s="29"/>
      <c r="J101" s="29"/>
      <c r="K101" s="29"/>
      <c r="L101" s="29"/>
      <c r="M101" s="29"/>
      <c r="N101" s="29"/>
    </row>
    <row r="102" spans="3:14" s="30" customFormat="1">
      <c r="C102" s="26"/>
      <c r="D102" s="27"/>
      <c r="E102" s="28"/>
      <c r="F102" s="28"/>
      <c r="G102" s="28"/>
      <c r="H102" s="28"/>
      <c r="I102" s="29"/>
      <c r="J102" s="29"/>
      <c r="K102" s="29"/>
      <c r="L102" s="29"/>
      <c r="M102" s="29"/>
      <c r="N102" s="29"/>
    </row>
    <row r="103" spans="3:14" s="30" customFormat="1">
      <c r="C103" s="26"/>
      <c r="D103" s="27"/>
      <c r="E103" s="28"/>
      <c r="F103" s="28"/>
      <c r="G103" s="28"/>
      <c r="H103" s="28"/>
      <c r="I103" s="29"/>
      <c r="J103" s="29"/>
      <c r="K103" s="29"/>
      <c r="L103" s="29"/>
      <c r="M103" s="29"/>
      <c r="N103" s="29"/>
    </row>
    <row r="104" spans="3:14" s="30" customFormat="1">
      <c r="C104" s="26"/>
      <c r="D104" s="27"/>
      <c r="E104" s="28"/>
      <c r="F104" s="28"/>
      <c r="G104" s="28"/>
      <c r="H104" s="28"/>
      <c r="I104" s="29"/>
      <c r="J104" s="29"/>
      <c r="K104" s="29"/>
      <c r="L104" s="29"/>
      <c r="M104" s="29"/>
      <c r="N104" s="29"/>
    </row>
    <row r="105" spans="3:14" s="30" customFormat="1">
      <c r="C105" s="26"/>
      <c r="D105" s="27"/>
      <c r="E105" s="28"/>
      <c r="F105" s="28"/>
      <c r="G105" s="28"/>
      <c r="H105" s="28"/>
      <c r="I105" s="29"/>
      <c r="J105" s="29"/>
      <c r="K105" s="29"/>
      <c r="L105" s="29"/>
      <c r="M105" s="29"/>
      <c r="N105" s="29"/>
    </row>
    <row r="106" spans="3:14" s="30" customFormat="1">
      <c r="C106" s="26"/>
      <c r="D106" s="27"/>
      <c r="E106" s="28"/>
      <c r="F106" s="28"/>
      <c r="G106" s="28"/>
      <c r="H106" s="28"/>
      <c r="I106" s="29"/>
      <c r="J106" s="29"/>
      <c r="K106" s="29"/>
      <c r="L106" s="29"/>
      <c r="M106" s="29"/>
      <c r="N106" s="29"/>
    </row>
    <row r="107" spans="3:14" s="30" customFormat="1">
      <c r="C107" s="26"/>
      <c r="D107" s="27"/>
      <c r="E107" s="28"/>
      <c r="F107" s="28"/>
      <c r="G107" s="28"/>
      <c r="H107" s="28"/>
      <c r="I107" s="29"/>
      <c r="J107" s="29"/>
      <c r="K107" s="29"/>
      <c r="L107" s="29"/>
      <c r="M107" s="29"/>
      <c r="N107" s="29"/>
    </row>
    <row r="108" spans="3:14" s="30" customFormat="1">
      <c r="C108" s="26"/>
      <c r="D108" s="27"/>
      <c r="E108" s="28"/>
      <c r="F108" s="28"/>
      <c r="G108" s="28"/>
      <c r="H108" s="28"/>
      <c r="I108" s="29"/>
      <c r="J108" s="29"/>
      <c r="K108" s="29"/>
      <c r="L108" s="29"/>
      <c r="M108" s="29"/>
      <c r="N108" s="29"/>
    </row>
    <row r="109" spans="3:14" s="30" customFormat="1">
      <c r="C109" s="26"/>
      <c r="D109" s="27"/>
      <c r="E109" s="28"/>
      <c r="F109" s="28"/>
      <c r="G109" s="28"/>
      <c r="H109" s="28"/>
      <c r="I109" s="29"/>
      <c r="J109" s="29"/>
      <c r="K109" s="29"/>
      <c r="L109" s="29"/>
      <c r="M109" s="29"/>
      <c r="N109" s="29"/>
    </row>
    <row r="110" spans="3:14" s="30" customFormat="1">
      <c r="C110" s="26"/>
      <c r="D110" s="27"/>
      <c r="E110" s="28"/>
      <c r="F110" s="28"/>
      <c r="G110" s="28"/>
      <c r="H110" s="28"/>
      <c r="I110" s="29"/>
      <c r="J110" s="29"/>
      <c r="K110" s="29"/>
      <c r="L110" s="29"/>
      <c r="M110" s="29"/>
      <c r="N110" s="29"/>
    </row>
    <row r="111" spans="3:14" s="30" customFormat="1">
      <c r="C111" s="26"/>
      <c r="D111" s="27"/>
      <c r="E111" s="28"/>
      <c r="F111" s="28"/>
      <c r="G111" s="28"/>
      <c r="H111" s="28"/>
      <c r="I111" s="29"/>
      <c r="J111" s="29"/>
      <c r="K111" s="29"/>
      <c r="L111" s="29"/>
      <c r="M111" s="29"/>
      <c r="N111" s="29"/>
    </row>
    <row r="112" spans="3:14" s="30" customFormat="1">
      <c r="C112" s="26"/>
      <c r="D112" s="27"/>
      <c r="E112" s="28"/>
      <c r="F112" s="28"/>
      <c r="G112" s="28"/>
      <c r="H112" s="28"/>
      <c r="I112" s="29"/>
      <c r="J112" s="29"/>
      <c r="K112" s="29"/>
      <c r="L112" s="29"/>
      <c r="M112" s="29"/>
      <c r="N112" s="29"/>
    </row>
    <row r="113" spans="3:14" s="30" customFormat="1">
      <c r="C113" s="26"/>
      <c r="D113" s="27"/>
      <c r="E113" s="28"/>
      <c r="F113" s="28"/>
      <c r="G113" s="28"/>
      <c r="H113" s="28"/>
      <c r="I113" s="29"/>
      <c r="J113" s="29"/>
      <c r="K113" s="29"/>
      <c r="L113" s="29"/>
      <c r="M113" s="29"/>
      <c r="N113" s="29"/>
    </row>
    <row r="114" spans="3:14" s="30" customFormat="1">
      <c r="C114" s="26"/>
      <c r="D114" s="27"/>
      <c r="E114" s="28"/>
      <c r="F114" s="28"/>
      <c r="G114" s="28"/>
      <c r="H114" s="28"/>
      <c r="I114" s="29"/>
      <c r="J114" s="29"/>
      <c r="K114" s="29"/>
      <c r="L114" s="29"/>
      <c r="M114" s="29"/>
      <c r="N114" s="29"/>
    </row>
    <row r="115" spans="3:14" s="30" customFormat="1">
      <c r="C115" s="26"/>
      <c r="D115" s="27"/>
      <c r="E115" s="28"/>
      <c r="F115" s="28"/>
      <c r="G115" s="28"/>
      <c r="H115" s="28"/>
      <c r="I115" s="29"/>
      <c r="J115" s="29"/>
      <c r="K115" s="29"/>
      <c r="L115" s="29"/>
      <c r="M115" s="29"/>
      <c r="N115" s="29"/>
    </row>
    <row r="116" spans="3:14" s="30" customFormat="1">
      <c r="C116" s="26"/>
      <c r="D116" s="27"/>
      <c r="E116" s="28"/>
      <c r="F116" s="28"/>
      <c r="G116" s="28"/>
      <c r="H116" s="28"/>
      <c r="I116" s="29"/>
      <c r="J116" s="29"/>
      <c r="K116" s="29"/>
      <c r="L116" s="29"/>
      <c r="M116" s="29"/>
      <c r="N116" s="29"/>
    </row>
    <row r="117" spans="3:14" s="30" customFormat="1">
      <c r="C117" s="26"/>
      <c r="D117" s="27"/>
      <c r="E117" s="28"/>
      <c r="F117" s="28"/>
      <c r="G117" s="28"/>
      <c r="H117" s="28"/>
      <c r="I117" s="29"/>
      <c r="J117" s="29"/>
      <c r="K117" s="29"/>
      <c r="L117" s="29"/>
      <c r="M117" s="29"/>
      <c r="N117" s="29"/>
    </row>
    <row r="118" spans="3:14" s="30" customFormat="1">
      <c r="C118" s="26"/>
      <c r="D118" s="27"/>
      <c r="E118" s="28"/>
      <c r="F118" s="28"/>
      <c r="G118" s="28"/>
      <c r="H118" s="28"/>
      <c r="I118" s="29"/>
      <c r="J118" s="29"/>
      <c r="K118" s="29"/>
      <c r="L118" s="29"/>
      <c r="M118" s="29"/>
      <c r="N118" s="29"/>
    </row>
    <row r="119" spans="3:14" s="30" customFormat="1">
      <c r="C119" s="26"/>
      <c r="D119" s="27"/>
      <c r="E119" s="28"/>
      <c r="F119" s="28"/>
      <c r="G119" s="28"/>
      <c r="H119" s="28"/>
      <c r="I119" s="29"/>
      <c r="J119" s="29"/>
      <c r="K119" s="29"/>
      <c r="L119" s="29"/>
      <c r="M119" s="29"/>
      <c r="N119" s="29"/>
    </row>
    <row r="120" spans="3:14" s="30" customFormat="1">
      <c r="C120" s="26"/>
      <c r="D120" s="27"/>
      <c r="E120" s="28"/>
      <c r="F120" s="28"/>
      <c r="G120" s="28"/>
      <c r="H120" s="28"/>
      <c r="I120" s="29"/>
      <c r="J120" s="29"/>
      <c r="K120" s="29"/>
      <c r="L120" s="29"/>
      <c r="M120" s="29"/>
      <c r="N120" s="29"/>
    </row>
    <row r="121" spans="3:14" s="30" customFormat="1">
      <c r="C121" s="26"/>
      <c r="D121" s="27"/>
      <c r="E121" s="28"/>
      <c r="F121" s="28"/>
      <c r="G121" s="28"/>
      <c r="H121" s="28"/>
      <c r="I121" s="29"/>
      <c r="J121" s="29"/>
      <c r="K121" s="29"/>
      <c r="L121" s="29"/>
      <c r="M121" s="29"/>
      <c r="N121" s="29"/>
    </row>
    <row r="122" spans="3:14" s="30" customFormat="1">
      <c r="C122" s="26"/>
      <c r="D122" s="27"/>
      <c r="E122" s="28"/>
      <c r="F122" s="28"/>
      <c r="G122" s="28"/>
      <c r="H122" s="28"/>
      <c r="I122" s="29"/>
      <c r="J122" s="29"/>
      <c r="K122" s="29"/>
      <c r="L122" s="29"/>
      <c r="M122" s="29"/>
      <c r="N122" s="29"/>
    </row>
    <row r="123" spans="3:14" s="30" customFormat="1">
      <c r="C123" s="26"/>
      <c r="D123" s="27"/>
      <c r="E123" s="28"/>
      <c r="F123" s="28"/>
      <c r="G123" s="28"/>
      <c r="H123" s="28"/>
      <c r="I123" s="29"/>
      <c r="J123" s="29"/>
      <c r="K123" s="29"/>
      <c r="L123" s="29"/>
      <c r="M123" s="29"/>
      <c r="N123" s="29"/>
    </row>
    <row r="124" spans="3:14" s="30" customFormat="1">
      <c r="C124" s="26"/>
      <c r="D124" s="27"/>
      <c r="E124" s="28"/>
      <c r="F124" s="28"/>
      <c r="G124" s="28"/>
      <c r="H124" s="28"/>
      <c r="I124" s="29"/>
      <c r="J124" s="29"/>
      <c r="K124" s="29"/>
      <c r="L124" s="29"/>
      <c r="M124" s="29"/>
      <c r="N124" s="29"/>
    </row>
    <row r="125" spans="3:14" s="30" customFormat="1">
      <c r="C125" s="26"/>
      <c r="D125" s="27"/>
      <c r="E125" s="28"/>
      <c r="F125" s="28"/>
      <c r="G125" s="28"/>
      <c r="H125" s="28"/>
      <c r="I125" s="29"/>
      <c r="J125" s="29"/>
      <c r="K125" s="29"/>
      <c r="L125" s="29"/>
      <c r="M125" s="29"/>
      <c r="N125" s="29"/>
    </row>
    <row r="126" spans="3:14" s="30" customFormat="1">
      <c r="C126" s="26"/>
      <c r="D126" s="27"/>
      <c r="E126" s="28"/>
      <c r="F126" s="28"/>
      <c r="G126" s="28"/>
      <c r="H126" s="28"/>
      <c r="I126" s="29"/>
      <c r="J126" s="29"/>
      <c r="K126" s="29"/>
      <c r="L126" s="29"/>
      <c r="M126" s="29"/>
      <c r="N126" s="29"/>
    </row>
    <row r="127" spans="3:14" s="30" customFormat="1">
      <c r="C127" s="26"/>
      <c r="D127" s="27"/>
      <c r="E127" s="28"/>
      <c r="F127" s="28"/>
      <c r="G127" s="28"/>
      <c r="H127" s="28"/>
      <c r="I127" s="29"/>
      <c r="J127" s="29"/>
      <c r="K127" s="29"/>
      <c r="L127" s="29"/>
      <c r="M127" s="29"/>
      <c r="N127" s="29"/>
    </row>
    <row r="128" spans="3:14" s="30" customFormat="1">
      <c r="C128" s="26"/>
      <c r="D128" s="27"/>
      <c r="E128" s="28"/>
      <c r="F128" s="28"/>
      <c r="G128" s="28"/>
      <c r="H128" s="28"/>
      <c r="I128" s="29"/>
      <c r="J128" s="29"/>
      <c r="K128" s="29"/>
      <c r="L128" s="29"/>
      <c r="M128" s="29"/>
      <c r="N128" s="29"/>
    </row>
    <row r="129" spans="3:14" s="30" customFormat="1">
      <c r="C129" s="26"/>
      <c r="D129" s="27"/>
      <c r="E129" s="28"/>
      <c r="F129" s="28"/>
      <c r="G129" s="28"/>
      <c r="H129" s="28"/>
      <c r="I129" s="29"/>
      <c r="J129" s="29"/>
      <c r="K129" s="29"/>
      <c r="L129" s="29"/>
      <c r="M129" s="29"/>
      <c r="N129" s="29"/>
    </row>
    <row r="130" spans="3:14" s="30" customFormat="1">
      <c r="C130" s="26"/>
      <c r="D130" s="27"/>
      <c r="E130" s="28"/>
      <c r="F130" s="28"/>
      <c r="G130" s="28"/>
      <c r="H130" s="28"/>
      <c r="I130" s="29"/>
      <c r="J130" s="29"/>
      <c r="K130" s="29"/>
      <c r="L130" s="29"/>
      <c r="M130" s="29"/>
      <c r="N130" s="29"/>
    </row>
    <row r="131" spans="3:14" s="30" customFormat="1">
      <c r="C131" s="26"/>
      <c r="D131" s="27"/>
      <c r="E131" s="28"/>
      <c r="F131" s="28"/>
      <c r="G131" s="28"/>
      <c r="H131" s="28"/>
      <c r="I131" s="29"/>
      <c r="J131" s="29"/>
      <c r="K131" s="29"/>
      <c r="L131" s="29"/>
      <c r="M131" s="29"/>
      <c r="N131" s="29"/>
    </row>
    <row r="132" spans="3:14" s="30" customFormat="1">
      <c r="C132" s="26"/>
      <c r="D132" s="27"/>
      <c r="E132" s="28"/>
      <c r="F132" s="28"/>
      <c r="G132" s="28"/>
      <c r="H132" s="28"/>
      <c r="I132" s="29"/>
      <c r="J132" s="29"/>
      <c r="K132" s="29"/>
      <c r="L132" s="29"/>
      <c r="M132" s="29"/>
      <c r="N132" s="29"/>
    </row>
    <row r="133" spans="3:14" s="30" customFormat="1">
      <c r="C133" s="26"/>
      <c r="D133" s="27"/>
      <c r="E133" s="28"/>
      <c r="F133" s="28"/>
      <c r="G133" s="28"/>
      <c r="H133" s="28"/>
      <c r="I133" s="29"/>
      <c r="J133" s="29"/>
      <c r="K133" s="29"/>
      <c r="L133" s="29"/>
      <c r="M133" s="29"/>
      <c r="N133" s="29"/>
    </row>
    <row r="134" spans="3:14" s="30" customFormat="1">
      <c r="C134" s="26"/>
      <c r="D134" s="27"/>
      <c r="E134" s="28"/>
      <c r="F134" s="28"/>
      <c r="G134" s="28"/>
      <c r="H134" s="28"/>
      <c r="I134" s="29"/>
      <c r="J134" s="29"/>
      <c r="K134" s="29"/>
      <c r="L134" s="29"/>
      <c r="M134" s="29"/>
      <c r="N134" s="29"/>
    </row>
    <row r="135" spans="3:14" s="30" customFormat="1">
      <c r="C135" s="26"/>
      <c r="D135" s="27"/>
      <c r="E135" s="28"/>
      <c r="F135" s="28"/>
      <c r="G135" s="28"/>
      <c r="H135" s="28"/>
      <c r="I135" s="29"/>
      <c r="J135" s="29"/>
      <c r="K135" s="29"/>
      <c r="L135" s="29"/>
      <c r="M135" s="29"/>
      <c r="N135" s="29"/>
    </row>
    <row r="136" spans="3:14" s="30" customFormat="1">
      <c r="C136" s="26"/>
      <c r="D136" s="27"/>
      <c r="E136" s="28"/>
      <c r="F136" s="28"/>
      <c r="G136" s="28"/>
      <c r="H136" s="28"/>
      <c r="I136" s="29"/>
      <c r="J136" s="29"/>
      <c r="K136" s="29"/>
      <c r="L136" s="29"/>
      <c r="M136" s="29"/>
      <c r="N136" s="29"/>
    </row>
    <row r="137" spans="3:14" s="30" customFormat="1">
      <c r="C137" s="26"/>
      <c r="D137" s="27"/>
      <c r="E137" s="28"/>
      <c r="F137" s="28"/>
      <c r="G137" s="28"/>
      <c r="H137" s="28"/>
      <c r="I137" s="29"/>
      <c r="J137" s="29"/>
      <c r="K137" s="29"/>
      <c r="L137" s="29"/>
      <c r="M137" s="29"/>
      <c r="N137" s="29"/>
    </row>
    <row r="138" spans="3:14" s="30" customFormat="1">
      <c r="C138" s="26"/>
      <c r="D138" s="27"/>
      <c r="E138" s="28"/>
      <c r="F138" s="28"/>
      <c r="G138" s="28"/>
      <c r="H138" s="28"/>
      <c r="I138" s="29"/>
      <c r="J138" s="29"/>
      <c r="K138" s="29"/>
      <c r="L138" s="29"/>
      <c r="M138" s="29"/>
      <c r="N138" s="29"/>
    </row>
    <row r="139" spans="3:14" s="30" customFormat="1">
      <c r="C139" s="26"/>
      <c r="D139" s="27"/>
      <c r="E139" s="28"/>
      <c r="F139" s="28"/>
      <c r="G139" s="28"/>
      <c r="H139" s="28"/>
      <c r="I139" s="29"/>
      <c r="J139" s="29"/>
      <c r="K139" s="29"/>
      <c r="L139" s="29"/>
      <c r="M139" s="29"/>
      <c r="N139" s="29"/>
    </row>
    <row r="140" spans="3:14" s="30" customFormat="1">
      <c r="C140" s="26"/>
      <c r="D140" s="27"/>
      <c r="E140" s="28"/>
      <c r="F140" s="28"/>
      <c r="G140" s="28"/>
      <c r="H140" s="28"/>
      <c r="I140" s="29"/>
      <c r="J140" s="29"/>
      <c r="K140" s="29"/>
      <c r="L140" s="29"/>
      <c r="M140" s="29"/>
      <c r="N140" s="29"/>
    </row>
    <row r="141" spans="3:14" s="30" customFormat="1">
      <c r="C141" s="26"/>
      <c r="D141" s="27"/>
      <c r="E141" s="28"/>
      <c r="F141" s="28"/>
      <c r="G141" s="28"/>
      <c r="H141" s="28"/>
      <c r="I141" s="29"/>
      <c r="J141" s="29"/>
      <c r="K141" s="29"/>
      <c r="L141" s="29"/>
      <c r="M141" s="29"/>
      <c r="N141" s="29"/>
    </row>
    <row r="142" spans="3:14" s="30" customFormat="1">
      <c r="C142" s="26"/>
      <c r="D142" s="27"/>
      <c r="E142" s="28"/>
      <c r="F142" s="28"/>
      <c r="G142" s="28"/>
      <c r="H142" s="28"/>
      <c r="I142" s="29"/>
      <c r="J142" s="29"/>
      <c r="K142" s="29"/>
      <c r="L142" s="29"/>
      <c r="M142" s="29"/>
      <c r="N142" s="29"/>
    </row>
    <row r="143" spans="3:14" s="30" customFormat="1">
      <c r="C143" s="26"/>
      <c r="D143" s="27"/>
      <c r="E143" s="28"/>
      <c r="F143" s="28"/>
      <c r="G143" s="28"/>
      <c r="H143" s="28"/>
      <c r="I143" s="29"/>
      <c r="J143" s="29"/>
      <c r="K143" s="29"/>
      <c r="L143" s="29"/>
      <c r="M143" s="29"/>
      <c r="N143" s="29"/>
    </row>
    <row r="144" spans="3:14" s="30" customFormat="1">
      <c r="C144" s="26"/>
      <c r="D144" s="27"/>
      <c r="E144" s="28"/>
      <c r="F144" s="28"/>
      <c r="G144" s="28"/>
      <c r="H144" s="28"/>
      <c r="I144" s="29"/>
      <c r="J144" s="29"/>
      <c r="K144" s="29"/>
      <c r="L144" s="29"/>
      <c r="M144" s="29"/>
      <c r="N144" s="29"/>
    </row>
    <row r="145" spans="3:14" s="30" customFormat="1">
      <c r="C145" s="26"/>
      <c r="D145" s="27"/>
      <c r="E145" s="28"/>
      <c r="F145" s="28"/>
      <c r="G145" s="28"/>
      <c r="H145" s="28"/>
      <c r="I145" s="29"/>
      <c r="J145" s="29"/>
      <c r="K145" s="29"/>
      <c r="L145" s="29"/>
      <c r="M145" s="29"/>
      <c r="N145" s="29"/>
    </row>
    <row r="146" spans="3:14" s="30" customFormat="1">
      <c r="C146" s="26"/>
      <c r="D146" s="27"/>
      <c r="E146" s="28"/>
      <c r="F146" s="28"/>
      <c r="G146" s="28"/>
      <c r="H146" s="28"/>
      <c r="I146" s="29"/>
      <c r="J146" s="29"/>
      <c r="K146" s="29"/>
      <c r="L146" s="29"/>
      <c r="M146" s="29"/>
      <c r="N146" s="29"/>
    </row>
    <row r="147" spans="3:14" s="30" customFormat="1">
      <c r="C147" s="26"/>
      <c r="D147" s="27"/>
      <c r="E147" s="28"/>
      <c r="F147" s="28"/>
      <c r="G147" s="28"/>
      <c r="H147" s="28"/>
      <c r="I147" s="29"/>
      <c r="J147" s="29"/>
      <c r="K147" s="29"/>
      <c r="L147" s="29"/>
      <c r="M147" s="29"/>
      <c r="N147" s="29"/>
    </row>
    <row r="148" spans="3:14" s="30" customFormat="1">
      <c r="C148" s="26"/>
      <c r="D148" s="27"/>
      <c r="E148" s="28"/>
      <c r="F148" s="28"/>
      <c r="G148" s="28"/>
      <c r="H148" s="28"/>
      <c r="I148" s="29"/>
      <c r="J148" s="29"/>
      <c r="K148" s="29"/>
      <c r="L148" s="29"/>
      <c r="M148" s="29"/>
      <c r="N148" s="29"/>
    </row>
    <row r="149" spans="3:14" s="30" customFormat="1">
      <c r="C149" s="26"/>
      <c r="D149" s="27"/>
      <c r="E149" s="28"/>
      <c r="F149" s="28"/>
      <c r="G149" s="28"/>
      <c r="H149" s="28"/>
      <c r="I149" s="29"/>
      <c r="J149" s="29"/>
      <c r="K149" s="29"/>
      <c r="L149" s="29"/>
      <c r="M149" s="29"/>
      <c r="N149" s="29"/>
    </row>
    <row r="150" spans="3:14" s="30" customFormat="1">
      <c r="C150" s="26"/>
      <c r="D150" s="27"/>
      <c r="E150" s="28"/>
      <c r="F150" s="28"/>
      <c r="G150" s="28"/>
      <c r="H150" s="28"/>
      <c r="I150" s="29"/>
      <c r="J150" s="29"/>
      <c r="K150" s="29"/>
      <c r="L150" s="29"/>
      <c r="M150" s="29"/>
      <c r="N150" s="29"/>
    </row>
    <row r="151" spans="3:14" s="30" customFormat="1">
      <c r="C151" s="26"/>
      <c r="D151" s="27"/>
      <c r="E151" s="28"/>
      <c r="F151" s="28"/>
      <c r="G151" s="28"/>
      <c r="H151" s="28"/>
      <c r="I151" s="29"/>
      <c r="J151" s="29"/>
      <c r="K151" s="29"/>
      <c r="L151" s="29"/>
      <c r="M151" s="29"/>
      <c r="N151" s="29"/>
    </row>
    <row r="152" spans="3:14" s="30" customFormat="1">
      <c r="C152" s="26"/>
      <c r="D152" s="27"/>
      <c r="E152" s="28"/>
      <c r="F152" s="28"/>
      <c r="G152" s="28"/>
      <c r="H152" s="28"/>
      <c r="I152" s="29"/>
      <c r="J152" s="29"/>
      <c r="K152" s="29"/>
      <c r="L152" s="29"/>
      <c r="M152" s="29"/>
      <c r="N152" s="29"/>
    </row>
    <row r="153" spans="3:14" s="30" customFormat="1">
      <c r="C153" s="26"/>
      <c r="D153" s="27"/>
      <c r="E153" s="28"/>
      <c r="F153" s="28"/>
      <c r="G153" s="28"/>
      <c r="H153" s="28"/>
      <c r="I153" s="29"/>
      <c r="J153" s="29"/>
      <c r="K153" s="29"/>
      <c r="L153" s="29"/>
      <c r="M153" s="29"/>
      <c r="N153" s="29"/>
    </row>
    <row r="154" spans="3:14" s="30" customFormat="1">
      <c r="C154" s="26"/>
      <c r="D154" s="27"/>
      <c r="E154" s="28"/>
      <c r="F154" s="28"/>
      <c r="G154" s="28"/>
      <c r="H154" s="28"/>
      <c r="I154" s="29"/>
      <c r="J154" s="29"/>
      <c r="K154" s="29"/>
      <c r="L154" s="29"/>
      <c r="M154" s="29"/>
      <c r="N154" s="29"/>
    </row>
    <row r="155" spans="3:14" s="30" customFormat="1">
      <c r="C155" s="26"/>
      <c r="D155" s="27"/>
      <c r="E155" s="28"/>
      <c r="F155" s="28"/>
      <c r="G155" s="28"/>
      <c r="H155" s="28"/>
      <c r="I155" s="29"/>
      <c r="J155" s="29"/>
      <c r="K155" s="29"/>
      <c r="L155" s="29"/>
      <c r="M155" s="29"/>
      <c r="N155" s="29"/>
    </row>
    <row r="156" spans="3:14" s="30" customFormat="1">
      <c r="C156" s="26"/>
      <c r="D156" s="27"/>
      <c r="E156" s="28"/>
      <c r="F156" s="28"/>
      <c r="G156" s="28"/>
      <c r="H156" s="28"/>
      <c r="I156" s="29"/>
      <c r="J156" s="29"/>
      <c r="K156" s="29"/>
      <c r="L156" s="29"/>
      <c r="M156" s="29"/>
      <c r="N156" s="29"/>
    </row>
    <row r="157" spans="3:14" s="30" customFormat="1">
      <c r="C157" s="26"/>
      <c r="D157" s="27"/>
      <c r="E157" s="28"/>
      <c r="F157" s="28"/>
      <c r="G157" s="28"/>
      <c r="H157" s="28"/>
      <c r="I157" s="29"/>
      <c r="J157" s="29"/>
      <c r="K157" s="29"/>
      <c r="L157" s="29"/>
      <c r="M157" s="29"/>
      <c r="N157" s="29"/>
    </row>
    <row r="158" spans="3:14" s="30" customFormat="1">
      <c r="C158" s="26"/>
      <c r="D158" s="27"/>
      <c r="E158" s="28"/>
      <c r="F158" s="28"/>
      <c r="G158" s="28"/>
      <c r="H158" s="28"/>
      <c r="I158" s="29"/>
      <c r="J158" s="29"/>
      <c r="K158" s="29"/>
      <c r="L158" s="29"/>
      <c r="M158" s="29"/>
      <c r="N158" s="29"/>
    </row>
    <row r="159" spans="3:14" s="30" customFormat="1">
      <c r="C159" s="26"/>
      <c r="D159" s="27"/>
      <c r="E159" s="28"/>
      <c r="F159" s="28"/>
      <c r="G159" s="28"/>
      <c r="H159" s="28"/>
      <c r="I159" s="29"/>
      <c r="J159" s="29"/>
      <c r="K159" s="29"/>
      <c r="L159" s="29"/>
      <c r="M159" s="29"/>
      <c r="N159" s="29"/>
    </row>
    <row r="160" spans="3:14" s="30" customFormat="1">
      <c r="C160" s="26"/>
      <c r="D160" s="27"/>
      <c r="E160" s="28"/>
      <c r="F160" s="28"/>
      <c r="G160" s="28"/>
      <c r="H160" s="28"/>
      <c r="I160" s="29"/>
      <c r="J160" s="29"/>
      <c r="K160" s="29"/>
      <c r="L160" s="29"/>
      <c r="M160" s="29"/>
      <c r="N160" s="29"/>
    </row>
    <row r="161" spans="3:14" s="30" customFormat="1">
      <c r="C161" s="26"/>
      <c r="D161" s="27"/>
      <c r="E161" s="28"/>
      <c r="F161" s="28"/>
      <c r="G161" s="28"/>
      <c r="H161" s="28"/>
      <c r="I161" s="29"/>
      <c r="J161" s="29"/>
      <c r="K161" s="29"/>
      <c r="L161" s="29"/>
      <c r="M161" s="29"/>
      <c r="N161" s="29"/>
    </row>
    <row r="162" spans="3:14" s="30" customFormat="1">
      <c r="C162" s="26"/>
      <c r="D162" s="27"/>
      <c r="E162" s="28"/>
      <c r="F162" s="28"/>
      <c r="G162" s="28"/>
      <c r="H162" s="28"/>
      <c r="I162" s="29"/>
      <c r="J162" s="29"/>
      <c r="K162" s="29"/>
      <c r="L162" s="29"/>
      <c r="M162" s="29"/>
      <c r="N162" s="29"/>
    </row>
    <row r="163" spans="3:14" s="30" customFormat="1">
      <c r="C163" s="26"/>
      <c r="D163" s="27"/>
      <c r="E163" s="28"/>
      <c r="F163" s="28"/>
      <c r="G163" s="28"/>
      <c r="H163" s="28"/>
      <c r="I163" s="29"/>
      <c r="J163" s="29"/>
      <c r="K163" s="29"/>
      <c r="L163" s="29"/>
      <c r="M163" s="29"/>
      <c r="N163" s="29"/>
    </row>
    <row r="164" spans="3:14" s="30" customFormat="1">
      <c r="C164" s="26"/>
      <c r="D164" s="27"/>
      <c r="E164" s="28"/>
      <c r="F164" s="28"/>
      <c r="G164" s="28"/>
      <c r="H164" s="28"/>
      <c r="I164" s="29"/>
      <c r="J164" s="29"/>
      <c r="K164" s="29"/>
      <c r="L164" s="29"/>
      <c r="M164" s="29"/>
      <c r="N164" s="29"/>
    </row>
    <row r="165" spans="3:14" s="30" customFormat="1">
      <c r="C165" s="26"/>
      <c r="D165" s="27"/>
      <c r="E165" s="28"/>
      <c r="F165" s="28"/>
      <c r="G165" s="28"/>
      <c r="H165" s="28"/>
      <c r="I165" s="29"/>
      <c r="J165" s="29"/>
      <c r="K165" s="29"/>
      <c r="L165" s="29"/>
      <c r="M165" s="29"/>
      <c r="N165" s="29"/>
    </row>
    <row r="166" spans="3:14" s="30" customFormat="1">
      <c r="C166" s="26"/>
      <c r="D166" s="27"/>
      <c r="E166" s="28"/>
      <c r="F166" s="28"/>
      <c r="G166" s="28"/>
      <c r="H166" s="28"/>
      <c r="I166" s="29"/>
      <c r="J166" s="29"/>
      <c r="K166" s="29"/>
      <c r="L166" s="29"/>
      <c r="M166" s="29"/>
      <c r="N166" s="29"/>
    </row>
    <row r="167" spans="3:14" s="30" customFormat="1">
      <c r="C167" s="26"/>
      <c r="D167" s="27"/>
      <c r="E167" s="28"/>
      <c r="F167" s="28"/>
      <c r="G167" s="28"/>
      <c r="H167" s="28"/>
      <c r="I167" s="29"/>
      <c r="J167" s="29"/>
      <c r="K167" s="29"/>
      <c r="L167" s="29"/>
      <c r="M167" s="29"/>
      <c r="N167" s="29"/>
    </row>
    <row r="168" spans="3:14" s="30" customFormat="1">
      <c r="C168" s="26"/>
      <c r="D168" s="27"/>
      <c r="E168" s="28"/>
      <c r="F168" s="28"/>
      <c r="G168" s="28"/>
      <c r="H168" s="28"/>
      <c r="I168" s="29"/>
      <c r="J168" s="29"/>
      <c r="K168" s="29"/>
      <c r="L168" s="29"/>
      <c r="M168" s="29"/>
      <c r="N168" s="29"/>
    </row>
    <row r="169" spans="3:14" s="30" customFormat="1">
      <c r="C169" s="26"/>
      <c r="D169" s="27"/>
      <c r="E169" s="28"/>
      <c r="F169" s="28"/>
      <c r="G169" s="28"/>
      <c r="H169" s="28"/>
      <c r="I169" s="29"/>
      <c r="J169" s="29"/>
      <c r="K169" s="29"/>
      <c r="L169" s="29"/>
      <c r="M169" s="29"/>
      <c r="N169" s="29"/>
    </row>
    <row r="170" spans="3:14" s="30" customFormat="1">
      <c r="C170" s="26"/>
      <c r="D170" s="27"/>
      <c r="E170" s="28"/>
      <c r="F170" s="28"/>
      <c r="G170" s="28"/>
      <c r="H170" s="28"/>
      <c r="I170" s="29"/>
      <c r="J170" s="29"/>
      <c r="K170" s="29"/>
      <c r="L170" s="29"/>
      <c r="M170" s="29"/>
      <c r="N170" s="29"/>
    </row>
    <row r="171" spans="3:14" s="30" customFormat="1">
      <c r="C171" s="26"/>
      <c r="D171" s="27"/>
      <c r="E171" s="28"/>
      <c r="F171" s="28"/>
      <c r="G171" s="28"/>
      <c r="H171" s="28"/>
      <c r="I171" s="29"/>
      <c r="J171" s="29"/>
      <c r="K171" s="29"/>
      <c r="L171" s="29"/>
      <c r="M171" s="29"/>
      <c r="N171" s="29"/>
    </row>
    <row r="172" spans="3:14" s="30" customFormat="1">
      <c r="C172" s="26"/>
      <c r="D172" s="27"/>
      <c r="E172" s="28"/>
      <c r="F172" s="28"/>
      <c r="G172" s="28"/>
      <c r="H172" s="28"/>
      <c r="I172" s="29"/>
      <c r="J172" s="29"/>
      <c r="K172" s="29"/>
      <c r="L172" s="29"/>
      <c r="M172" s="29"/>
      <c r="N172" s="29"/>
    </row>
    <row r="173" spans="3:14" s="30" customFormat="1">
      <c r="C173" s="26"/>
      <c r="D173" s="27"/>
      <c r="E173" s="28"/>
      <c r="F173" s="28"/>
      <c r="G173" s="28"/>
      <c r="H173" s="28"/>
      <c r="I173" s="29"/>
      <c r="J173" s="29"/>
      <c r="K173" s="29"/>
      <c r="L173" s="29"/>
      <c r="M173" s="29"/>
      <c r="N173" s="29"/>
    </row>
    <row r="174" spans="3:14" s="30" customFormat="1">
      <c r="C174" s="26"/>
      <c r="D174" s="27"/>
      <c r="E174" s="28"/>
      <c r="F174" s="28"/>
      <c r="G174" s="28"/>
      <c r="H174" s="28"/>
      <c r="I174" s="29"/>
      <c r="J174" s="29"/>
      <c r="K174" s="29"/>
      <c r="L174" s="29"/>
      <c r="M174" s="29"/>
      <c r="N174" s="29"/>
    </row>
    <row r="175" spans="3:14" s="30" customFormat="1">
      <c r="C175" s="26"/>
      <c r="D175" s="27"/>
      <c r="E175" s="28"/>
      <c r="F175" s="28"/>
      <c r="G175" s="28"/>
      <c r="H175" s="28"/>
      <c r="I175" s="29"/>
      <c r="J175" s="29"/>
      <c r="K175" s="29"/>
      <c r="L175" s="29"/>
      <c r="M175" s="29"/>
      <c r="N175" s="29"/>
    </row>
    <row r="176" spans="3:14" s="30" customFormat="1">
      <c r="C176" s="26"/>
      <c r="D176" s="27"/>
      <c r="E176" s="28"/>
      <c r="F176" s="28"/>
      <c r="G176" s="28"/>
      <c r="H176" s="28"/>
      <c r="I176" s="29"/>
      <c r="J176" s="29"/>
      <c r="K176" s="29"/>
      <c r="L176" s="29"/>
      <c r="M176" s="29"/>
      <c r="N176" s="29"/>
    </row>
    <row r="177" spans="3:14" s="30" customFormat="1">
      <c r="C177" s="26"/>
      <c r="D177" s="27"/>
      <c r="E177" s="28"/>
      <c r="F177" s="28"/>
      <c r="G177" s="28"/>
      <c r="H177" s="28"/>
      <c r="I177" s="29"/>
      <c r="J177" s="29"/>
      <c r="K177" s="29"/>
      <c r="L177" s="29"/>
      <c r="M177" s="29"/>
      <c r="N177" s="29"/>
    </row>
    <row r="178" spans="3:14" s="30" customFormat="1">
      <c r="C178" s="26"/>
      <c r="D178" s="27"/>
      <c r="E178" s="28"/>
      <c r="F178" s="28"/>
      <c r="G178" s="28"/>
      <c r="H178" s="28"/>
      <c r="I178" s="29"/>
      <c r="J178" s="29"/>
      <c r="K178" s="29"/>
      <c r="L178" s="29"/>
      <c r="M178" s="29"/>
      <c r="N178" s="29"/>
    </row>
    <row r="179" spans="3:14" s="30" customFormat="1">
      <c r="C179" s="26"/>
      <c r="D179" s="27"/>
      <c r="E179" s="28"/>
      <c r="F179" s="28"/>
      <c r="G179" s="28"/>
      <c r="H179" s="28"/>
      <c r="I179" s="29"/>
      <c r="J179" s="29"/>
      <c r="K179" s="29"/>
      <c r="L179" s="29"/>
      <c r="M179" s="29"/>
      <c r="N179" s="29"/>
    </row>
    <row r="180" spans="3:14" s="30" customFormat="1">
      <c r="C180" s="26"/>
      <c r="D180" s="27"/>
      <c r="E180" s="28"/>
      <c r="F180" s="28"/>
      <c r="G180" s="28"/>
      <c r="H180" s="28"/>
      <c r="I180" s="29"/>
      <c r="J180" s="29"/>
      <c r="K180" s="29"/>
      <c r="L180" s="29"/>
      <c r="M180" s="29"/>
      <c r="N180" s="29"/>
    </row>
    <row r="181" spans="3:14" s="30" customFormat="1">
      <c r="C181" s="26"/>
      <c r="D181" s="27"/>
      <c r="E181" s="28"/>
      <c r="F181" s="28"/>
      <c r="G181" s="28"/>
      <c r="H181" s="28"/>
      <c r="I181" s="29"/>
      <c r="J181" s="29"/>
      <c r="K181" s="29"/>
      <c r="L181" s="29"/>
      <c r="M181" s="29"/>
      <c r="N181" s="29"/>
    </row>
    <row r="182" spans="3:14" s="30" customFormat="1">
      <c r="C182" s="26"/>
      <c r="D182" s="27"/>
      <c r="E182" s="28"/>
      <c r="F182" s="28"/>
      <c r="G182" s="28"/>
      <c r="H182" s="28"/>
      <c r="I182" s="29"/>
      <c r="J182" s="29"/>
      <c r="K182" s="29"/>
      <c r="L182" s="29"/>
      <c r="M182" s="29"/>
      <c r="N182" s="29"/>
    </row>
    <row r="183" spans="3:14" s="30" customFormat="1">
      <c r="C183" s="26"/>
      <c r="D183" s="27"/>
      <c r="E183" s="28"/>
      <c r="F183" s="28"/>
      <c r="G183" s="28"/>
      <c r="H183" s="28"/>
      <c r="I183" s="29"/>
      <c r="J183" s="29"/>
      <c r="K183" s="29"/>
      <c r="L183" s="29"/>
      <c r="M183" s="29"/>
      <c r="N183" s="29"/>
    </row>
    <row r="184" spans="3:14" s="30" customFormat="1">
      <c r="C184" s="26"/>
      <c r="D184" s="27"/>
      <c r="E184" s="28"/>
      <c r="F184" s="28"/>
      <c r="G184" s="28"/>
      <c r="H184" s="28"/>
      <c r="I184" s="29"/>
      <c r="J184" s="29"/>
      <c r="K184" s="29"/>
      <c r="L184" s="29"/>
      <c r="M184" s="29"/>
      <c r="N184" s="29"/>
    </row>
    <row r="185" spans="3:14" s="30" customFormat="1">
      <c r="C185" s="26"/>
      <c r="D185" s="27"/>
      <c r="E185" s="28"/>
      <c r="F185" s="28"/>
      <c r="G185" s="28"/>
      <c r="H185" s="28"/>
      <c r="I185" s="29"/>
      <c r="J185" s="29"/>
      <c r="K185" s="29"/>
      <c r="L185" s="29"/>
      <c r="M185" s="29"/>
      <c r="N185" s="29"/>
    </row>
    <row r="186" spans="3:14" s="30" customFormat="1">
      <c r="C186" s="26"/>
      <c r="D186" s="27"/>
      <c r="E186" s="28"/>
      <c r="F186" s="28"/>
      <c r="G186" s="28"/>
      <c r="H186" s="28"/>
      <c r="I186" s="29"/>
      <c r="J186" s="29"/>
      <c r="K186" s="29"/>
      <c r="L186" s="29"/>
      <c r="M186" s="29"/>
      <c r="N186" s="29"/>
    </row>
    <row r="187" spans="3:14" s="30" customFormat="1">
      <c r="C187" s="26"/>
      <c r="D187" s="27"/>
      <c r="E187" s="28"/>
      <c r="F187" s="28"/>
      <c r="G187" s="28"/>
      <c r="H187" s="28"/>
      <c r="I187" s="29"/>
      <c r="J187" s="29"/>
      <c r="K187" s="29"/>
      <c r="L187" s="29"/>
      <c r="M187" s="29"/>
      <c r="N187" s="29"/>
    </row>
    <row r="188" spans="3:14" s="30" customFormat="1">
      <c r="C188" s="26"/>
      <c r="D188" s="27"/>
      <c r="E188" s="28"/>
      <c r="F188" s="28"/>
      <c r="G188" s="28"/>
      <c r="H188" s="28"/>
      <c r="I188" s="29"/>
      <c r="J188" s="29"/>
      <c r="K188" s="29"/>
      <c r="L188" s="29"/>
      <c r="M188" s="29"/>
      <c r="N188" s="29"/>
    </row>
    <row r="189" spans="3:14" s="30" customFormat="1">
      <c r="C189" s="26"/>
      <c r="D189" s="27"/>
      <c r="E189" s="28"/>
      <c r="F189" s="28"/>
      <c r="G189" s="28"/>
      <c r="H189" s="28"/>
      <c r="I189" s="29"/>
      <c r="J189" s="29"/>
      <c r="K189" s="29"/>
      <c r="L189" s="29"/>
      <c r="M189" s="29"/>
      <c r="N189" s="29"/>
    </row>
    <row r="190" spans="3:14" s="30" customFormat="1">
      <c r="C190" s="26"/>
      <c r="D190" s="27"/>
      <c r="E190" s="28"/>
      <c r="F190" s="28"/>
      <c r="G190" s="28"/>
      <c r="H190" s="28"/>
      <c r="I190" s="29"/>
      <c r="J190" s="29"/>
      <c r="K190" s="29"/>
      <c r="L190" s="29"/>
      <c r="M190" s="29"/>
      <c r="N190" s="29"/>
    </row>
    <row r="191" spans="3:14" s="30" customFormat="1">
      <c r="C191" s="26"/>
      <c r="D191" s="27"/>
      <c r="E191" s="28"/>
      <c r="F191" s="28"/>
      <c r="G191" s="28"/>
      <c r="H191" s="28"/>
      <c r="I191" s="29"/>
      <c r="J191" s="29"/>
      <c r="K191" s="29"/>
      <c r="L191" s="29"/>
      <c r="M191" s="29"/>
      <c r="N191" s="29"/>
    </row>
    <row r="192" spans="3:14" s="30" customFormat="1">
      <c r="C192" s="26"/>
      <c r="D192" s="27"/>
      <c r="E192" s="28"/>
      <c r="F192" s="28"/>
      <c r="G192" s="28"/>
      <c r="H192" s="28"/>
      <c r="I192" s="29"/>
      <c r="J192" s="29"/>
      <c r="K192" s="29"/>
      <c r="L192" s="29"/>
      <c r="M192" s="29"/>
      <c r="N192" s="29"/>
    </row>
    <row r="193" spans="3:14" s="30" customFormat="1">
      <c r="C193" s="26"/>
      <c r="D193" s="27"/>
      <c r="E193" s="28"/>
      <c r="F193" s="28"/>
      <c r="G193" s="28"/>
      <c r="H193" s="28"/>
      <c r="I193" s="29"/>
      <c r="J193" s="29"/>
      <c r="K193" s="29"/>
      <c r="L193" s="29"/>
      <c r="M193" s="29"/>
      <c r="N193" s="29"/>
    </row>
    <row r="194" spans="3:14" s="30" customFormat="1">
      <c r="C194" s="26"/>
      <c r="D194" s="27"/>
      <c r="E194" s="28"/>
      <c r="F194" s="28"/>
      <c r="G194" s="28"/>
      <c r="H194" s="28"/>
      <c r="I194" s="29"/>
      <c r="J194" s="29"/>
      <c r="K194" s="29"/>
      <c r="L194" s="29"/>
      <c r="M194" s="29"/>
      <c r="N194" s="29"/>
    </row>
    <row r="195" spans="3:14" s="30" customFormat="1">
      <c r="C195" s="26"/>
      <c r="D195" s="27"/>
      <c r="E195" s="28"/>
      <c r="F195" s="28"/>
      <c r="G195" s="28"/>
      <c r="H195" s="28"/>
      <c r="I195" s="29"/>
      <c r="J195" s="29"/>
      <c r="K195" s="29"/>
      <c r="L195" s="29"/>
      <c r="M195" s="29"/>
      <c r="N195" s="29"/>
    </row>
    <row r="196" spans="3:14" s="30" customFormat="1">
      <c r="C196" s="26"/>
      <c r="D196" s="27"/>
      <c r="E196" s="28"/>
      <c r="F196" s="28"/>
      <c r="G196" s="28"/>
      <c r="H196" s="28"/>
      <c r="I196" s="29"/>
      <c r="J196" s="29"/>
      <c r="K196" s="29"/>
      <c r="L196" s="29"/>
      <c r="M196" s="29"/>
      <c r="N196" s="29"/>
    </row>
    <row r="197" spans="3:14" s="30" customFormat="1">
      <c r="C197" s="26"/>
      <c r="D197" s="27"/>
      <c r="E197" s="28"/>
      <c r="F197" s="28"/>
      <c r="G197" s="28"/>
      <c r="H197" s="28"/>
      <c r="I197" s="29"/>
      <c r="J197" s="29"/>
      <c r="K197" s="29"/>
      <c r="L197" s="29"/>
      <c r="M197" s="29"/>
      <c r="N197" s="29"/>
    </row>
    <row r="198" spans="3:14" s="30" customFormat="1">
      <c r="C198" s="26"/>
      <c r="D198" s="27"/>
      <c r="E198" s="28"/>
      <c r="F198" s="28"/>
      <c r="G198" s="28"/>
      <c r="H198" s="28"/>
      <c r="I198" s="29"/>
      <c r="J198" s="29"/>
      <c r="K198" s="29"/>
      <c r="L198" s="29"/>
      <c r="M198" s="29"/>
      <c r="N198" s="29"/>
    </row>
    <row r="199" spans="3:14" s="30" customFormat="1">
      <c r="C199" s="26"/>
      <c r="D199" s="27"/>
      <c r="E199" s="28"/>
      <c r="F199" s="28"/>
      <c r="G199" s="28"/>
      <c r="H199" s="28"/>
      <c r="I199" s="29"/>
      <c r="J199" s="29"/>
      <c r="K199" s="29"/>
      <c r="L199" s="29"/>
      <c r="M199" s="29"/>
      <c r="N199" s="29"/>
    </row>
    <row r="200" spans="3:14" s="30" customFormat="1">
      <c r="C200" s="26"/>
      <c r="D200" s="27"/>
      <c r="E200" s="28"/>
      <c r="F200" s="28"/>
      <c r="G200" s="28"/>
      <c r="H200" s="28"/>
      <c r="I200" s="29"/>
      <c r="J200" s="29"/>
      <c r="K200" s="29"/>
      <c r="L200" s="29"/>
      <c r="M200" s="29"/>
      <c r="N200" s="29"/>
    </row>
    <row r="201" spans="3:14" s="30" customFormat="1">
      <c r="C201" s="26"/>
      <c r="D201" s="27"/>
      <c r="E201" s="28"/>
      <c r="F201" s="28"/>
      <c r="G201" s="28"/>
      <c r="H201" s="28"/>
      <c r="I201" s="29"/>
      <c r="J201" s="29"/>
      <c r="K201" s="29"/>
      <c r="L201" s="29"/>
      <c r="M201" s="29"/>
      <c r="N201" s="29"/>
    </row>
    <row r="202" spans="3:14" s="30" customFormat="1">
      <c r="C202" s="26"/>
      <c r="D202" s="27"/>
      <c r="E202" s="28"/>
      <c r="F202" s="28"/>
      <c r="G202" s="28"/>
      <c r="H202" s="28"/>
      <c r="I202" s="29"/>
      <c r="J202" s="29"/>
      <c r="K202" s="29"/>
      <c r="L202" s="29"/>
      <c r="M202" s="29"/>
      <c r="N202" s="29"/>
    </row>
    <row r="203" spans="3:14" s="30" customFormat="1">
      <c r="C203" s="26"/>
      <c r="D203" s="27"/>
      <c r="E203" s="28"/>
      <c r="F203" s="28"/>
      <c r="G203" s="28"/>
      <c r="H203" s="28"/>
      <c r="I203" s="29"/>
      <c r="J203" s="29"/>
      <c r="K203" s="29"/>
      <c r="L203" s="29"/>
      <c r="M203" s="29"/>
      <c r="N203" s="29"/>
    </row>
    <row r="204" spans="3:14" s="30" customFormat="1">
      <c r="C204" s="26"/>
      <c r="D204" s="27"/>
      <c r="E204" s="28"/>
      <c r="F204" s="28"/>
      <c r="G204" s="28"/>
      <c r="H204" s="28"/>
      <c r="I204" s="29"/>
      <c r="J204" s="29"/>
      <c r="K204" s="29"/>
      <c r="L204" s="29"/>
      <c r="M204" s="29"/>
      <c r="N204" s="29"/>
    </row>
    <row r="205" spans="3:14" s="30" customFormat="1">
      <c r="C205" s="26"/>
      <c r="D205" s="27"/>
      <c r="E205" s="28"/>
      <c r="F205" s="28"/>
      <c r="G205" s="28"/>
      <c r="H205" s="28"/>
      <c r="I205" s="29"/>
      <c r="J205" s="29"/>
      <c r="K205" s="29"/>
      <c r="L205" s="29"/>
      <c r="M205" s="29"/>
      <c r="N205" s="29"/>
    </row>
    <row r="206" spans="3:14" s="30" customFormat="1">
      <c r="C206" s="26"/>
      <c r="D206" s="27"/>
      <c r="E206" s="28"/>
      <c r="F206" s="28"/>
      <c r="G206" s="28"/>
      <c r="H206" s="28"/>
      <c r="I206" s="29"/>
      <c r="J206" s="29"/>
      <c r="K206" s="29"/>
      <c r="L206" s="29"/>
      <c r="M206" s="29"/>
      <c r="N206" s="29"/>
    </row>
    <row r="207" spans="3:14" s="30" customFormat="1">
      <c r="C207" s="26"/>
      <c r="D207" s="27"/>
      <c r="E207" s="28"/>
      <c r="F207" s="28"/>
      <c r="G207" s="28"/>
      <c r="H207" s="28"/>
      <c r="I207" s="29"/>
      <c r="J207" s="29"/>
      <c r="K207" s="29"/>
      <c r="L207" s="29"/>
      <c r="M207" s="29"/>
      <c r="N207" s="29"/>
    </row>
    <row r="208" spans="3:14" s="30" customFormat="1">
      <c r="C208" s="26"/>
      <c r="D208" s="27"/>
      <c r="E208" s="28"/>
      <c r="F208" s="28"/>
      <c r="G208" s="28"/>
      <c r="H208" s="28"/>
      <c r="I208" s="29"/>
      <c r="J208" s="29"/>
      <c r="K208" s="29"/>
      <c r="L208" s="29"/>
      <c r="M208" s="29"/>
      <c r="N208" s="29"/>
    </row>
    <row r="209" spans="3:14" s="30" customFormat="1">
      <c r="C209" s="26"/>
      <c r="D209" s="27"/>
      <c r="E209" s="28"/>
      <c r="F209" s="28"/>
      <c r="G209" s="28"/>
      <c r="H209" s="28"/>
      <c r="I209" s="29"/>
      <c r="J209" s="29"/>
      <c r="K209" s="29"/>
      <c r="L209" s="29"/>
      <c r="M209" s="29"/>
      <c r="N209" s="29"/>
    </row>
    <row r="210" spans="3:14" s="30" customFormat="1">
      <c r="C210" s="26"/>
      <c r="D210" s="27"/>
      <c r="E210" s="28"/>
      <c r="F210" s="28"/>
      <c r="G210" s="28"/>
      <c r="H210" s="28"/>
      <c r="I210" s="29"/>
      <c r="J210" s="29"/>
      <c r="K210" s="29"/>
      <c r="L210" s="29"/>
      <c r="M210" s="29"/>
      <c r="N210" s="29"/>
    </row>
    <row r="211" spans="3:14" s="30" customFormat="1">
      <c r="C211" s="26"/>
      <c r="D211" s="27"/>
      <c r="E211" s="28"/>
      <c r="F211" s="28"/>
      <c r="G211" s="28"/>
      <c r="H211" s="28"/>
      <c r="I211" s="29"/>
      <c r="J211" s="29"/>
      <c r="K211" s="29"/>
      <c r="L211" s="29"/>
      <c r="M211" s="29"/>
      <c r="N211" s="29"/>
    </row>
    <row r="212" spans="3:14" s="30" customFormat="1">
      <c r="C212" s="26"/>
      <c r="D212" s="27"/>
      <c r="E212" s="28"/>
      <c r="F212" s="28"/>
      <c r="G212" s="28"/>
      <c r="H212" s="28"/>
      <c r="I212" s="29"/>
      <c r="J212" s="29"/>
      <c r="K212" s="29"/>
      <c r="L212" s="29"/>
      <c r="M212" s="29"/>
      <c r="N212" s="29"/>
    </row>
    <row r="213" spans="3:14" s="30" customFormat="1">
      <c r="C213" s="26"/>
      <c r="D213" s="27"/>
      <c r="E213" s="28"/>
      <c r="F213" s="28"/>
      <c r="G213" s="28"/>
      <c r="H213" s="28"/>
      <c r="I213" s="29"/>
      <c r="J213" s="29"/>
      <c r="K213" s="29"/>
      <c r="L213" s="29"/>
      <c r="M213" s="29"/>
      <c r="N213" s="29"/>
    </row>
    <row r="214" spans="3:14" s="30" customFormat="1">
      <c r="C214" s="26"/>
      <c r="D214" s="27"/>
      <c r="E214" s="28"/>
      <c r="F214" s="28"/>
      <c r="G214" s="28"/>
      <c r="H214" s="28"/>
      <c r="I214" s="29"/>
      <c r="J214" s="29"/>
      <c r="K214" s="29"/>
      <c r="L214" s="29"/>
      <c r="M214" s="29"/>
      <c r="N214" s="29"/>
    </row>
    <row r="215" spans="3:14" s="30" customFormat="1">
      <c r="C215" s="26"/>
      <c r="D215" s="27"/>
      <c r="E215" s="28"/>
      <c r="F215" s="28"/>
      <c r="G215" s="28"/>
      <c r="H215" s="28"/>
      <c r="I215" s="29"/>
      <c r="J215" s="29"/>
      <c r="K215" s="29"/>
      <c r="L215" s="29"/>
      <c r="M215" s="29"/>
      <c r="N215" s="29"/>
    </row>
    <row r="216" spans="3:14" s="30" customFormat="1">
      <c r="C216" s="26"/>
      <c r="D216" s="27"/>
      <c r="E216" s="28"/>
      <c r="F216" s="28"/>
      <c r="G216" s="28"/>
      <c r="H216" s="28"/>
      <c r="I216" s="29"/>
      <c r="J216" s="29"/>
      <c r="K216" s="29"/>
      <c r="L216" s="29"/>
      <c r="M216" s="29"/>
      <c r="N216" s="29"/>
    </row>
    <row r="217" spans="3:14" s="30" customFormat="1">
      <c r="C217" s="26"/>
      <c r="D217" s="27"/>
      <c r="E217" s="28"/>
      <c r="F217" s="28"/>
      <c r="G217" s="28"/>
      <c r="H217" s="28"/>
      <c r="I217" s="29"/>
      <c r="J217" s="29"/>
      <c r="K217" s="29"/>
      <c r="L217" s="29"/>
      <c r="M217" s="29"/>
      <c r="N217" s="29"/>
    </row>
    <row r="218" spans="3:14" s="30" customFormat="1">
      <c r="C218" s="26"/>
      <c r="D218" s="27"/>
      <c r="E218" s="28"/>
      <c r="F218" s="28"/>
      <c r="G218" s="28"/>
      <c r="H218" s="28"/>
      <c r="I218" s="29"/>
      <c r="J218" s="29"/>
      <c r="K218" s="29"/>
      <c r="L218" s="29"/>
      <c r="M218" s="29"/>
      <c r="N218" s="29"/>
    </row>
    <row r="219" spans="3:14" s="30" customFormat="1">
      <c r="C219" s="26"/>
      <c r="D219" s="27"/>
      <c r="E219" s="28"/>
      <c r="F219" s="28"/>
      <c r="G219" s="28"/>
      <c r="H219" s="28"/>
      <c r="I219" s="29"/>
      <c r="J219" s="29"/>
      <c r="K219" s="29"/>
      <c r="L219" s="29"/>
      <c r="M219" s="29"/>
      <c r="N219" s="29"/>
    </row>
    <row r="220" spans="3:14" s="30" customFormat="1">
      <c r="C220" s="26"/>
      <c r="D220" s="27"/>
      <c r="E220" s="28"/>
      <c r="F220" s="28"/>
      <c r="G220" s="28"/>
      <c r="H220" s="28"/>
      <c r="I220" s="29"/>
      <c r="J220" s="29"/>
      <c r="K220" s="29"/>
      <c r="L220" s="29"/>
      <c r="M220" s="29"/>
      <c r="N220" s="29"/>
    </row>
    <row r="221" spans="3:14" s="30" customFormat="1">
      <c r="C221" s="26"/>
      <c r="D221" s="27"/>
      <c r="E221" s="28"/>
      <c r="F221" s="28"/>
      <c r="G221" s="28"/>
      <c r="H221" s="28"/>
      <c r="I221" s="29"/>
      <c r="J221" s="29"/>
      <c r="K221" s="29"/>
      <c r="L221" s="29"/>
      <c r="M221" s="29"/>
      <c r="N221" s="29"/>
    </row>
    <row r="222" spans="3:14" s="30" customFormat="1">
      <c r="C222" s="26"/>
      <c r="D222" s="27"/>
      <c r="E222" s="28"/>
      <c r="F222" s="28"/>
      <c r="G222" s="28"/>
      <c r="H222" s="28"/>
      <c r="I222" s="29"/>
      <c r="J222" s="29"/>
      <c r="K222" s="29"/>
      <c r="L222" s="29"/>
      <c r="M222" s="29"/>
      <c r="N222" s="29"/>
    </row>
    <row r="223" spans="3:14" s="30" customFormat="1">
      <c r="C223" s="26"/>
      <c r="D223" s="27"/>
      <c r="E223" s="28"/>
      <c r="F223" s="28"/>
      <c r="G223" s="28"/>
      <c r="H223" s="28"/>
      <c r="I223" s="29"/>
      <c r="J223" s="29"/>
      <c r="K223" s="29"/>
      <c r="L223" s="29"/>
      <c r="M223" s="29"/>
      <c r="N223" s="29"/>
    </row>
    <row r="224" spans="3:14" s="30" customFormat="1">
      <c r="C224" s="26"/>
      <c r="D224" s="27"/>
      <c r="E224" s="28"/>
      <c r="F224" s="28"/>
      <c r="G224" s="28"/>
      <c r="H224" s="28"/>
      <c r="I224" s="29"/>
      <c r="J224" s="29"/>
      <c r="K224" s="29"/>
      <c r="L224" s="29"/>
      <c r="M224" s="29"/>
      <c r="N224" s="29"/>
    </row>
    <row r="225" spans="3:14" s="30" customFormat="1">
      <c r="C225" s="26"/>
      <c r="D225" s="27"/>
      <c r="E225" s="28"/>
      <c r="F225" s="28"/>
      <c r="G225" s="28"/>
      <c r="H225" s="28"/>
      <c r="I225" s="29"/>
      <c r="J225" s="29"/>
      <c r="K225" s="29"/>
      <c r="L225" s="29"/>
      <c r="M225" s="29"/>
      <c r="N225" s="29"/>
    </row>
    <row r="226" spans="3:14" s="30" customFormat="1">
      <c r="C226" s="26"/>
      <c r="D226" s="27"/>
      <c r="E226" s="28"/>
      <c r="F226" s="28"/>
      <c r="G226" s="28"/>
      <c r="H226" s="28"/>
      <c r="I226" s="29"/>
      <c r="J226" s="29"/>
      <c r="K226" s="29"/>
      <c r="L226" s="29"/>
      <c r="M226" s="29"/>
      <c r="N226" s="29"/>
    </row>
    <row r="227" spans="3:14" s="30" customFormat="1">
      <c r="C227" s="26"/>
      <c r="D227" s="27"/>
      <c r="E227" s="28"/>
      <c r="F227" s="28"/>
      <c r="G227" s="28"/>
      <c r="H227" s="28"/>
      <c r="I227" s="29"/>
      <c r="J227" s="29"/>
      <c r="K227" s="29"/>
      <c r="L227" s="29"/>
      <c r="M227" s="29"/>
      <c r="N227" s="29"/>
    </row>
    <row r="228" spans="3:14" s="30" customFormat="1">
      <c r="C228" s="26"/>
      <c r="D228" s="27"/>
      <c r="E228" s="28"/>
      <c r="F228" s="28"/>
      <c r="G228" s="28"/>
      <c r="H228" s="28"/>
      <c r="I228" s="29"/>
      <c r="J228" s="29"/>
      <c r="K228" s="29"/>
      <c r="L228" s="29"/>
      <c r="M228" s="29"/>
      <c r="N228" s="29"/>
    </row>
    <row r="229" spans="3:14" s="30" customFormat="1">
      <c r="C229" s="26"/>
      <c r="D229" s="27"/>
      <c r="E229" s="28"/>
      <c r="F229" s="28"/>
      <c r="G229" s="28"/>
      <c r="H229" s="28"/>
      <c r="I229" s="29"/>
      <c r="J229" s="29"/>
      <c r="K229" s="29"/>
      <c r="L229" s="29"/>
      <c r="M229" s="29"/>
      <c r="N229" s="29"/>
    </row>
    <row r="230" spans="3:14" s="30" customFormat="1">
      <c r="C230" s="26"/>
      <c r="D230" s="27"/>
      <c r="E230" s="28"/>
      <c r="F230" s="28"/>
      <c r="G230" s="28"/>
      <c r="H230" s="28"/>
      <c r="I230" s="29"/>
      <c r="J230" s="29"/>
      <c r="K230" s="29"/>
      <c r="L230" s="29"/>
      <c r="M230" s="29"/>
      <c r="N230" s="29"/>
    </row>
    <row r="231" spans="3:14" s="30" customFormat="1">
      <c r="C231" s="26"/>
      <c r="D231" s="27"/>
      <c r="E231" s="28"/>
      <c r="F231" s="28"/>
      <c r="G231" s="28"/>
      <c r="H231" s="28"/>
      <c r="I231" s="29"/>
      <c r="J231" s="29"/>
      <c r="K231" s="29"/>
      <c r="L231" s="29"/>
      <c r="M231" s="29"/>
      <c r="N231" s="29"/>
    </row>
    <row r="232" spans="3:14" s="30" customFormat="1">
      <c r="C232" s="26"/>
      <c r="D232" s="27"/>
      <c r="E232" s="28"/>
      <c r="F232" s="28"/>
      <c r="G232" s="28"/>
      <c r="H232" s="28"/>
      <c r="I232" s="29"/>
      <c r="J232" s="29"/>
      <c r="K232" s="29"/>
      <c r="L232" s="29"/>
      <c r="M232" s="29"/>
      <c r="N232" s="29"/>
    </row>
    <row r="233" spans="3:14" s="30" customFormat="1">
      <c r="C233" s="26"/>
      <c r="D233" s="27"/>
      <c r="E233" s="28"/>
      <c r="F233" s="28"/>
      <c r="G233" s="28"/>
      <c r="H233" s="28"/>
      <c r="I233" s="29"/>
      <c r="J233" s="29"/>
      <c r="K233" s="29"/>
      <c r="L233" s="29"/>
      <c r="M233" s="29"/>
      <c r="N233" s="29"/>
    </row>
    <row r="234" spans="3:14" s="30" customFormat="1">
      <c r="C234" s="26"/>
      <c r="D234" s="27"/>
      <c r="E234" s="28"/>
      <c r="F234" s="28"/>
      <c r="G234" s="28"/>
      <c r="H234" s="28"/>
      <c r="I234" s="29"/>
      <c r="J234" s="29"/>
      <c r="K234" s="29"/>
      <c r="L234" s="29"/>
      <c r="M234" s="29"/>
      <c r="N234" s="29"/>
    </row>
    <row r="235" spans="3:14" s="30" customFormat="1">
      <c r="C235" s="26"/>
      <c r="D235" s="27"/>
      <c r="E235" s="28"/>
      <c r="F235" s="28"/>
      <c r="G235" s="28"/>
      <c r="H235" s="28"/>
      <c r="I235" s="29"/>
      <c r="J235" s="29"/>
      <c r="K235" s="29"/>
      <c r="L235" s="29"/>
      <c r="M235" s="29"/>
      <c r="N235" s="29"/>
    </row>
    <row r="236" spans="3:14" s="30" customFormat="1">
      <c r="C236" s="26"/>
      <c r="D236" s="27"/>
      <c r="E236" s="28"/>
      <c r="F236" s="28"/>
      <c r="G236" s="28"/>
      <c r="H236" s="28"/>
      <c r="I236" s="29"/>
      <c r="J236" s="29"/>
      <c r="K236" s="29"/>
      <c r="L236" s="29"/>
      <c r="M236" s="29"/>
      <c r="N236" s="29"/>
    </row>
    <row r="237" spans="3:14" s="30" customFormat="1">
      <c r="C237" s="26"/>
      <c r="D237" s="27"/>
      <c r="E237" s="28"/>
      <c r="F237" s="28"/>
      <c r="G237" s="28"/>
      <c r="H237" s="28"/>
      <c r="I237" s="29"/>
      <c r="J237" s="29"/>
      <c r="K237" s="29"/>
      <c r="L237" s="29"/>
      <c r="M237" s="29"/>
      <c r="N237" s="29"/>
    </row>
    <row r="238" spans="3:14" s="30" customFormat="1">
      <c r="C238" s="26"/>
      <c r="D238" s="27"/>
      <c r="E238" s="28"/>
      <c r="F238" s="28"/>
      <c r="G238" s="28"/>
      <c r="H238" s="28"/>
      <c r="I238" s="29"/>
      <c r="J238" s="29"/>
      <c r="K238" s="29"/>
      <c r="L238" s="29"/>
      <c r="M238" s="29"/>
      <c r="N238" s="29"/>
    </row>
    <row r="239" spans="3:14" s="30" customFormat="1">
      <c r="C239" s="26"/>
      <c r="D239" s="27"/>
      <c r="E239" s="28"/>
      <c r="F239" s="28"/>
      <c r="G239" s="28"/>
      <c r="H239" s="28"/>
      <c r="I239" s="29"/>
      <c r="J239" s="29"/>
      <c r="K239" s="29"/>
      <c r="L239" s="29"/>
      <c r="M239" s="29"/>
      <c r="N239" s="29"/>
    </row>
    <row r="240" spans="3:14" s="30" customFormat="1">
      <c r="C240" s="26"/>
      <c r="D240" s="27"/>
      <c r="E240" s="28"/>
      <c r="F240" s="28"/>
      <c r="G240" s="28"/>
      <c r="H240" s="28"/>
      <c r="I240" s="29"/>
      <c r="J240" s="29"/>
      <c r="K240" s="29"/>
      <c r="L240" s="29"/>
      <c r="M240" s="29"/>
      <c r="N240" s="29"/>
    </row>
    <row r="241" spans="3:14" s="30" customFormat="1">
      <c r="C241" s="26"/>
      <c r="D241" s="27"/>
      <c r="E241" s="28"/>
      <c r="F241" s="28"/>
      <c r="G241" s="28"/>
      <c r="H241" s="28"/>
      <c r="I241" s="29"/>
      <c r="J241" s="29"/>
      <c r="K241" s="29"/>
      <c r="L241" s="29"/>
      <c r="M241" s="29"/>
      <c r="N241" s="29"/>
    </row>
    <row r="242" spans="3:14" s="30" customFormat="1">
      <c r="C242" s="26"/>
      <c r="D242" s="27"/>
      <c r="E242" s="28"/>
      <c r="F242" s="28"/>
      <c r="G242" s="28"/>
      <c r="H242" s="28"/>
      <c r="I242" s="29"/>
      <c r="J242" s="29"/>
      <c r="K242" s="29"/>
      <c r="L242" s="29"/>
      <c r="M242" s="29"/>
      <c r="N242" s="29"/>
    </row>
    <row r="243" spans="3:14" s="30" customFormat="1">
      <c r="C243" s="26"/>
      <c r="D243" s="27"/>
      <c r="E243" s="28"/>
      <c r="F243" s="28"/>
      <c r="G243" s="28"/>
      <c r="H243" s="28"/>
      <c r="I243" s="29"/>
      <c r="J243" s="29"/>
      <c r="K243" s="29"/>
      <c r="L243" s="29"/>
      <c r="M243" s="29"/>
      <c r="N243" s="29"/>
    </row>
    <row r="244" spans="3:14" s="30" customFormat="1">
      <c r="C244" s="26"/>
      <c r="D244" s="27"/>
      <c r="E244" s="28"/>
      <c r="F244" s="28"/>
      <c r="G244" s="28"/>
      <c r="H244" s="28"/>
      <c r="I244" s="29"/>
      <c r="J244" s="29"/>
      <c r="K244" s="29"/>
      <c r="L244" s="29"/>
      <c r="M244" s="29"/>
      <c r="N244" s="29"/>
    </row>
    <row r="245" spans="3:14" s="30" customFormat="1">
      <c r="C245" s="26"/>
      <c r="D245" s="27"/>
      <c r="E245" s="28"/>
      <c r="F245" s="28"/>
      <c r="G245" s="28"/>
      <c r="H245" s="28"/>
      <c r="I245" s="29"/>
      <c r="J245" s="29"/>
      <c r="K245" s="29"/>
      <c r="L245" s="29"/>
      <c r="M245" s="29"/>
      <c r="N245" s="29"/>
    </row>
    <row r="246" spans="3:14" s="30" customFormat="1">
      <c r="C246" s="26"/>
      <c r="D246" s="27"/>
      <c r="E246" s="28"/>
      <c r="F246" s="28"/>
      <c r="G246" s="28"/>
      <c r="H246" s="28"/>
      <c r="I246" s="29"/>
      <c r="J246" s="29"/>
      <c r="K246" s="29"/>
      <c r="L246" s="29"/>
      <c r="M246" s="29"/>
      <c r="N246" s="29"/>
    </row>
    <row r="247" spans="3:14" s="30" customFormat="1">
      <c r="C247" s="26"/>
      <c r="D247" s="27"/>
      <c r="E247" s="28"/>
      <c r="F247" s="28"/>
      <c r="G247" s="28"/>
      <c r="H247" s="28"/>
      <c r="I247" s="29"/>
      <c r="J247" s="29"/>
      <c r="K247" s="29"/>
      <c r="L247" s="29"/>
      <c r="M247" s="29"/>
      <c r="N247" s="29"/>
    </row>
    <row r="248" spans="3:14" s="30" customFormat="1">
      <c r="C248" s="26"/>
      <c r="D248" s="27"/>
      <c r="E248" s="28"/>
      <c r="F248" s="28"/>
      <c r="G248" s="28"/>
      <c r="H248" s="28"/>
      <c r="I248" s="29"/>
      <c r="J248" s="29"/>
      <c r="K248" s="29"/>
      <c r="L248" s="29"/>
      <c r="M248" s="29"/>
      <c r="N248" s="29"/>
    </row>
    <row r="249" spans="3:14" s="30" customFormat="1">
      <c r="C249" s="26"/>
      <c r="D249" s="27"/>
      <c r="E249" s="28"/>
      <c r="F249" s="28"/>
      <c r="G249" s="28"/>
      <c r="H249" s="28"/>
      <c r="I249" s="29"/>
      <c r="J249" s="29"/>
      <c r="K249" s="29"/>
      <c r="L249" s="29"/>
      <c r="M249" s="29"/>
      <c r="N249" s="29"/>
    </row>
    <row r="250" spans="3:14" s="30" customFormat="1">
      <c r="C250" s="26"/>
      <c r="D250" s="27"/>
      <c r="E250" s="28"/>
      <c r="F250" s="28"/>
      <c r="G250" s="28"/>
      <c r="H250" s="28"/>
      <c r="I250" s="29"/>
      <c r="J250" s="29"/>
      <c r="K250" s="29"/>
      <c r="L250" s="29"/>
      <c r="M250" s="29"/>
      <c r="N250" s="29"/>
    </row>
    <row r="251" spans="3:14" s="30" customFormat="1">
      <c r="C251" s="26"/>
      <c r="D251" s="27"/>
      <c r="E251" s="28"/>
      <c r="F251" s="28"/>
      <c r="G251" s="28"/>
      <c r="H251" s="28"/>
      <c r="I251" s="29"/>
      <c r="J251" s="29"/>
      <c r="K251" s="29"/>
      <c r="L251" s="29"/>
      <c r="M251" s="29"/>
      <c r="N251" s="29"/>
    </row>
    <row r="252" spans="3:14" s="30" customFormat="1">
      <c r="C252" s="26"/>
      <c r="D252" s="27"/>
      <c r="E252" s="28"/>
      <c r="F252" s="28"/>
      <c r="G252" s="28"/>
      <c r="H252" s="28"/>
      <c r="I252" s="29"/>
      <c r="J252" s="29"/>
      <c r="K252" s="29"/>
      <c r="L252" s="29"/>
      <c r="M252" s="29"/>
      <c r="N252" s="29"/>
    </row>
    <row r="253" spans="3:14" s="30" customFormat="1">
      <c r="C253" s="26"/>
      <c r="D253" s="27"/>
      <c r="E253" s="28"/>
      <c r="F253" s="28"/>
      <c r="G253" s="28"/>
      <c r="H253" s="28"/>
      <c r="I253" s="29"/>
      <c r="J253" s="29"/>
      <c r="K253" s="29"/>
      <c r="L253" s="29"/>
      <c r="M253" s="29"/>
      <c r="N253" s="29"/>
    </row>
    <row r="254" spans="3:14" s="30" customFormat="1">
      <c r="C254" s="26"/>
      <c r="D254" s="27"/>
      <c r="E254" s="28"/>
      <c r="F254" s="28"/>
      <c r="G254" s="28"/>
      <c r="H254" s="28"/>
      <c r="I254" s="29"/>
      <c r="J254" s="29"/>
      <c r="K254" s="29"/>
      <c r="L254" s="29"/>
      <c r="M254" s="29"/>
      <c r="N254" s="29"/>
    </row>
    <row r="255" spans="3:14" s="30" customFormat="1">
      <c r="C255" s="26"/>
      <c r="D255" s="27"/>
      <c r="E255" s="28"/>
      <c r="F255" s="28"/>
      <c r="G255" s="28"/>
      <c r="H255" s="28"/>
      <c r="I255" s="29"/>
      <c r="J255" s="29"/>
      <c r="K255" s="29"/>
      <c r="L255" s="29"/>
      <c r="M255" s="29"/>
      <c r="N255" s="29"/>
    </row>
    <row r="256" spans="3:14" s="30" customFormat="1">
      <c r="C256" s="26"/>
      <c r="D256" s="27"/>
      <c r="E256" s="28"/>
      <c r="F256" s="28"/>
      <c r="G256" s="28"/>
      <c r="H256" s="28"/>
      <c r="I256" s="29"/>
      <c r="J256" s="29"/>
      <c r="K256" s="29"/>
      <c r="L256" s="29"/>
      <c r="M256" s="29"/>
      <c r="N256" s="29"/>
    </row>
    <row r="257" spans="3:14" s="30" customFormat="1">
      <c r="C257" s="26"/>
      <c r="D257" s="27"/>
      <c r="E257" s="28"/>
      <c r="F257" s="28"/>
      <c r="G257" s="28"/>
      <c r="H257" s="28"/>
      <c r="I257" s="29"/>
      <c r="J257" s="29"/>
      <c r="K257" s="29"/>
      <c r="L257" s="29"/>
      <c r="M257" s="29"/>
      <c r="N257" s="29"/>
    </row>
    <row r="258" spans="3:14" s="30" customFormat="1">
      <c r="C258" s="26"/>
      <c r="D258" s="27"/>
      <c r="E258" s="28"/>
      <c r="F258" s="28"/>
      <c r="G258" s="28"/>
      <c r="H258" s="28"/>
      <c r="I258" s="29"/>
      <c r="J258" s="29"/>
      <c r="K258" s="29"/>
      <c r="L258" s="29"/>
      <c r="M258" s="29"/>
      <c r="N258" s="29"/>
    </row>
    <row r="259" spans="3:14" s="30" customFormat="1">
      <c r="C259" s="26"/>
      <c r="D259" s="27"/>
      <c r="E259" s="28"/>
      <c r="F259" s="28"/>
      <c r="G259" s="28"/>
      <c r="H259" s="28"/>
      <c r="I259" s="29"/>
      <c r="J259" s="29"/>
      <c r="K259" s="29"/>
      <c r="L259" s="29"/>
      <c r="M259" s="29"/>
      <c r="N259" s="29"/>
    </row>
    <row r="260" spans="3:14" s="30" customFormat="1">
      <c r="C260" s="26"/>
      <c r="D260" s="27"/>
      <c r="E260" s="28"/>
      <c r="F260" s="28"/>
      <c r="G260" s="28"/>
      <c r="H260" s="28"/>
      <c r="I260" s="29"/>
      <c r="J260" s="29"/>
      <c r="K260" s="29"/>
      <c r="L260" s="29"/>
      <c r="M260" s="29"/>
      <c r="N260" s="29"/>
    </row>
    <row r="261" spans="3:14" s="30" customFormat="1">
      <c r="C261" s="26"/>
      <c r="D261" s="27"/>
      <c r="E261" s="28"/>
      <c r="F261" s="28"/>
      <c r="G261" s="28"/>
      <c r="H261" s="28"/>
      <c r="I261" s="29"/>
      <c r="J261" s="29"/>
      <c r="K261" s="29"/>
      <c r="L261" s="29"/>
      <c r="M261" s="29"/>
      <c r="N261" s="29"/>
    </row>
    <row r="262" spans="3:14" s="30" customFormat="1">
      <c r="C262" s="26"/>
      <c r="D262" s="27"/>
      <c r="E262" s="28"/>
      <c r="F262" s="28"/>
      <c r="G262" s="28"/>
      <c r="H262" s="28"/>
      <c r="I262" s="29"/>
      <c r="J262" s="29"/>
      <c r="K262" s="29"/>
      <c r="L262" s="29"/>
      <c r="M262" s="29"/>
      <c r="N262" s="29"/>
    </row>
    <row r="263" spans="3:14" s="30" customFormat="1">
      <c r="C263" s="26"/>
      <c r="D263" s="27"/>
      <c r="E263" s="28"/>
      <c r="F263" s="28"/>
      <c r="G263" s="28"/>
      <c r="H263" s="28"/>
      <c r="I263" s="29"/>
      <c r="J263" s="29"/>
      <c r="K263" s="29"/>
      <c r="L263" s="29"/>
      <c r="M263" s="29"/>
      <c r="N263" s="29"/>
    </row>
    <row r="264" spans="3:14" s="30" customFormat="1">
      <c r="C264" s="26"/>
      <c r="D264" s="27"/>
      <c r="E264" s="28"/>
      <c r="F264" s="28"/>
      <c r="G264" s="28"/>
      <c r="H264" s="28"/>
      <c r="I264" s="29"/>
      <c r="J264" s="29"/>
      <c r="K264" s="29"/>
      <c r="L264" s="29"/>
      <c r="M264" s="29"/>
      <c r="N264" s="29"/>
    </row>
    <row r="265" spans="3:14" s="30" customFormat="1">
      <c r="C265" s="26"/>
      <c r="D265" s="27"/>
      <c r="E265" s="28"/>
      <c r="F265" s="28"/>
      <c r="G265" s="28"/>
      <c r="H265" s="28"/>
      <c r="I265" s="29"/>
      <c r="J265" s="29"/>
      <c r="K265" s="29"/>
      <c r="L265" s="29"/>
      <c r="M265" s="29"/>
      <c r="N265" s="29"/>
    </row>
    <row r="266" spans="3:14" s="30" customFormat="1">
      <c r="C266" s="26"/>
      <c r="D266" s="27"/>
      <c r="E266" s="28"/>
      <c r="F266" s="28"/>
      <c r="G266" s="28"/>
      <c r="H266" s="28"/>
      <c r="I266" s="29"/>
      <c r="J266" s="29"/>
      <c r="K266" s="29"/>
      <c r="L266" s="29"/>
      <c r="M266" s="29"/>
      <c r="N266" s="29"/>
    </row>
    <row r="267" spans="3:14" s="30" customFormat="1">
      <c r="C267" s="26"/>
      <c r="D267" s="27"/>
      <c r="E267" s="28"/>
      <c r="F267" s="28"/>
      <c r="G267" s="28"/>
      <c r="H267" s="28"/>
      <c r="I267" s="29"/>
      <c r="J267" s="29"/>
      <c r="K267" s="29"/>
      <c r="L267" s="29"/>
      <c r="M267" s="29"/>
      <c r="N267" s="29"/>
    </row>
    <row r="268" spans="3:14" s="30" customFormat="1">
      <c r="C268" s="26"/>
      <c r="D268" s="27"/>
      <c r="E268" s="28"/>
      <c r="F268" s="28"/>
      <c r="G268" s="28"/>
      <c r="H268" s="28"/>
      <c r="I268" s="29"/>
      <c r="J268" s="29"/>
      <c r="K268" s="29"/>
      <c r="L268" s="29"/>
      <c r="M268" s="29"/>
      <c r="N268" s="29"/>
    </row>
    <row r="269" spans="3:14" s="30" customFormat="1">
      <c r="C269" s="26"/>
      <c r="D269" s="27"/>
      <c r="E269" s="28"/>
      <c r="F269" s="28"/>
      <c r="G269" s="28"/>
      <c r="H269" s="28"/>
      <c r="I269" s="29"/>
      <c r="J269" s="29"/>
      <c r="K269" s="29"/>
      <c r="L269" s="29"/>
      <c r="M269" s="29"/>
      <c r="N269" s="29"/>
    </row>
    <row r="270" spans="3:14" s="30" customFormat="1">
      <c r="C270" s="26"/>
      <c r="D270" s="27"/>
      <c r="E270" s="28"/>
      <c r="F270" s="28"/>
      <c r="G270" s="28"/>
      <c r="H270" s="28"/>
      <c r="I270" s="29"/>
      <c r="J270" s="29"/>
      <c r="K270" s="29"/>
      <c r="L270" s="29"/>
      <c r="M270" s="29"/>
      <c r="N270" s="29"/>
    </row>
    <row r="271" spans="3:14" s="30" customFormat="1">
      <c r="C271" s="26"/>
      <c r="D271" s="27"/>
      <c r="E271" s="28"/>
      <c r="F271" s="28"/>
      <c r="G271" s="28"/>
      <c r="H271" s="28"/>
      <c r="I271" s="29"/>
      <c r="J271" s="29"/>
      <c r="K271" s="29"/>
      <c r="L271" s="29"/>
      <c r="M271" s="29"/>
      <c r="N271" s="29"/>
    </row>
    <row r="272" spans="3:14" s="30" customFormat="1">
      <c r="C272" s="26"/>
      <c r="D272" s="27"/>
      <c r="E272" s="28"/>
      <c r="F272" s="28"/>
      <c r="G272" s="28"/>
      <c r="H272" s="28"/>
      <c r="I272" s="29"/>
      <c r="J272" s="29"/>
      <c r="K272" s="29"/>
      <c r="L272" s="29"/>
      <c r="M272" s="29"/>
      <c r="N272" s="29"/>
    </row>
    <row r="273" spans="3:14" s="30" customFormat="1">
      <c r="C273" s="26"/>
      <c r="D273" s="27"/>
      <c r="E273" s="28"/>
      <c r="F273" s="28"/>
      <c r="G273" s="28"/>
      <c r="H273" s="28"/>
      <c r="I273" s="29"/>
      <c r="J273" s="29"/>
      <c r="K273" s="29"/>
      <c r="L273" s="29"/>
      <c r="M273" s="29"/>
      <c r="N273" s="29"/>
    </row>
    <row r="274" spans="3:14" s="30" customFormat="1">
      <c r="C274" s="26"/>
      <c r="D274" s="27"/>
      <c r="E274" s="28"/>
      <c r="F274" s="28"/>
      <c r="G274" s="28"/>
      <c r="H274" s="28"/>
      <c r="I274" s="29"/>
      <c r="J274" s="29"/>
      <c r="K274" s="29"/>
      <c r="L274" s="29"/>
      <c r="M274" s="29"/>
      <c r="N274" s="29"/>
    </row>
    <row r="275" spans="3:14" s="30" customFormat="1">
      <c r="C275" s="26"/>
      <c r="D275" s="27"/>
      <c r="E275" s="28"/>
      <c r="F275" s="28"/>
      <c r="G275" s="28"/>
      <c r="H275" s="28"/>
      <c r="I275" s="29"/>
      <c r="J275" s="29"/>
      <c r="K275" s="29"/>
      <c r="L275" s="29"/>
      <c r="M275" s="29"/>
      <c r="N275" s="29"/>
    </row>
    <row r="276" spans="3:14" s="30" customFormat="1">
      <c r="C276" s="26"/>
      <c r="D276" s="27"/>
      <c r="E276" s="28"/>
      <c r="F276" s="28"/>
      <c r="G276" s="28"/>
      <c r="H276" s="28"/>
      <c r="I276" s="29"/>
      <c r="J276" s="29"/>
      <c r="K276" s="29"/>
      <c r="L276" s="29"/>
      <c r="M276" s="29"/>
      <c r="N276" s="29"/>
    </row>
    <row r="277" spans="3:14" s="30" customFormat="1">
      <c r="C277" s="26"/>
      <c r="D277" s="27"/>
      <c r="E277" s="28"/>
      <c r="F277" s="28"/>
      <c r="G277" s="28"/>
      <c r="H277" s="28"/>
      <c r="I277" s="29"/>
      <c r="J277" s="29"/>
      <c r="K277" s="29"/>
      <c r="L277" s="29"/>
      <c r="M277" s="29"/>
      <c r="N277" s="29"/>
    </row>
    <row r="278" spans="3:14" s="30" customFormat="1">
      <c r="C278" s="26"/>
      <c r="D278" s="27"/>
      <c r="E278" s="28"/>
      <c r="F278" s="28"/>
      <c r="G278" s="28"/>
      <c r="H278" s="28"/>
      <c r="I278" s="29"/>
      <c r="J278" s="29"/>
      <c r="K278" s="29"/>
      <c r="L278" s="29"/>
      <c r="M278" s="29"/>
      <c r="N278" s="29"/>
    </row>
    <row r="279" spans="3:14" s="30" customFormat="1">
      <c r="C279" s="26"/>
      <c r="D279" s="27"/>
      <c r="E279" s="28"/>
      <c r="F279" s="28"/>
      <c r="G279" s="28"/>
      <c r="H279" s="28"/>
      <c r="I279" s="29"/>
      <c r="J279" s="29"/>
      <c r="K279" s="29"/>
      <c r="L279" s="29"/>
      <c r="M279" s="29"/>
      <c r="N279" s="29"/>
    </row>
    <row r="280" spans="3:14" s="30" customFormat="1">
      <c r="C280" s="26"/>
      <c r="D280" s="27"/>
      <c r="E280" s="28"/>
      <c r="F280" s="28"/>
      <c r="G280" s="28"/>
      <c r="H280" s="28"/>
      <c r="I280" s="29"/>
      <c r="J280" s="29"/>
      <c r="K280" s="29"/>
      <c r="L280" s="29"/>
      <c r="M280" s="29"/>
      <c r="N280" s="29"/>
    </row>
    <row r="281" spans="3:14" s="30" customFormat="1">
      <c r="C281" s="26"/>
      <c r="D281" s="27"/>
      <c r="E281" s="28"/>
      <c r="F281" s="28"/>
      <c r="G281" s="28"/>
      <c r="H281" s="28"/>
      <c r="I281" s="29"/>
      <c r="J281" s="29"/>
      <c r="K281" s="29"/>
      <c r="L281" s="29"/>
      <c r="M281" s="29"/>
      <c r="N281" s="29"/>
    </row>
    <row r="282" spans="3:14" s="30" customFormat="1">
      <c r="C282" s="26"/>
      <c r="D282" s="27"/>
      <c r="E282" s="28"/>
      <c r="F282" s="28"/>
      <c r="G282" s="28"/>
      <c r="H282" s="28"/>
      <c r="I282" s="29"/>
      <c r="J282" s="29"/>
      <c r="K282" s="29"/>
      <c r="L282" s="29"/>
      <c r="M282" s="29"/>
      <c r="N282" s="29"/>
    </row>
    <row r="283" spans="3:14" s="30" customFormat="1">
      <c r="C283" s="26"/>
      <c r="D283" s="27"/>
      <c r="E283" s="28"/>
      <c r="F283" s="28"/>
      <c r="G283" s="28"/>
      <c r="H283" s="28"/>
      <c r="I283" s="29"/>
      <c r="J283" s="29"/>
      <c r="K283" s="29"/>
      <c r="L283" s="29"/>
      <c r="M283" s="29"/>
      <c r="N283" s="29"/>
    </row>
    <row r="284" spans="3:14" s="30" customFormat="1">
      <c r="C284" s="26"/>
      <c r="D284" s="27"/>
      <c r="E284" s="28"/>
      <c r="F284" s="28"/>
      <c r="G284" s="28"/>
      <c r="H284" s="28"/>
      <c r="I284" s="29"/>
      <c r="J284" s="29"/>
      <c r="K284" s="29"/>
      <c r="L284" s="29"/>
      <c r="M284" s="29"/>
      <c r="N284" s="29"/>
    </row>
    <row r="285" spans="3:14" s="30" customFormat="1">
      <c r="C285" s="26"/>
      <c r="D285" s="27"/>
      <c r="E285" s="28"/>
      <c r="F285" s="28"/>
      <c r="G285" s="28"/>
      <c r="H285" s="28"/>
      <c r="I285" s="29"/>
      <c r="J285" s="29"/>
      <c r="K285" s="29"/>
      <c r="L285" s="29"/>
      <c r="M285" s="29"/>
      <c r="N285" s="29"/>
    </row>
    <row r="286" spans="3:14" s="30" customFormat="1">
      <c r="C286" s="26"/>
      <c r="D286" s="27"/>
      <c r="E286" s="28"/>
      <c r="F286" s="28"/>
      <c r="G286" s="28"/>
      <c r="H286" s="28"/>
      <c r="I286" s="29"/>
      <c r="J286" s="29"/>
      <c r="K286" s="29"/>
      <c r="L286" s="29"/>
      <c r="M286" s="29"/>
      <c r="N286" s="29"/>
    </row>
    <row r="287" spans="3:14" s="30" customFormat="1">
      <c r="C287" s="26"/>
      <c r="D287" s="27"/>
      <c r="E287" s="28"/>
      <c r="F287" s="28"/>
      <c r="G287" s="28"/>
      <c r="H287" s="28"/>
      <c r="I287" s="29"/>
      <c r="J287" s="29"/>
      <c r="K287" s="29"/>
      <c r="L287" s="29"/>
      <c r="M287" s="29"/>
      <c r="N287" s="29"/>
    </row>
    <row r="288" spans="3:14" s="30" customFormat="1">
      <c r="C288" s="26"/>
      <c r="D288" s="27"/>
      <c r="E288" s="28"/>
      <c r="F288" s="28"/>
      <c r="G288" s="28"/>
      <c r="H288" s="28"/>
      <c r="I288" s="29"/>
      <c r="J288" s="29"/>
      <c r="K288" s="29"/>
      <c r="L288" s="29"/>
      <c r="M288" s="29"/>
      <c r="N288" s="29"/>
    </row>
    <row r="289" spans="3:14" s="30" customFormat="1">
      <c r="C289" s="26"/>
      <c r="D289" s="27"/>
      <c r="E289" s="28"/>
      <c r="F289" s="28"/>
      <c r="G289" s="28"/>
      <c r="H289" s="28"/>
      <c r="I289" s="29"/>
      <c r="J289" s="29"/>
      <c r="K289" s="29"/>
      <c r="L289" s="29"/>
      <c r="M289" s="29"/>
      <c r="N289" s="29"/>
    </row>
    <row r="290" spans="3:14" s="30" customFormat="1">
      <c r="C290" s="26"/>
      <c r="D290" s="27"/>
      <c r="E290" s="28"/>
      <c r="F290" s="28"/>
      <c r="G290" s="28"/>
      <c r="H290" s="28"/>
      <c r="I290" s="29"/>
      <c r="J290" s="29"/>
      <c r="K290" s="29"/>
      <c r="L290" s="29"/>
      <c r="M290" s="29"/>
      <c r="N290" s="29"/>
    </row>
    <row r="291" spans="3:14" s="30" customFormat="1">
      <c r="C291" s="26"/>
      <c r="D291" s="27"/>
      <c r="E291" s="28"/>
      <c r="F291" s="28"/>
      <c r="G291" s="28"/>
      <c r="H291" s="28"/>
      <c r="I291" s="29"/>
      <c r="J291" s="29"/>
      <c r="K291" s="29"/>
      <c r="L291" s="29"/>
      <c r="M291" s="29"/>
      <c r="N291" s="29"/>
    </row>
    <row r="292" spans="3:14" s="30" customFormat="1">
      <c r="C292" s="26"/>
      <c r="D292" s="27"/>
      <c r="E292" s="28"/>
      <c r="F292" s="28"/>
      <c r="G292" s="28"/>
      <c r="H292" s="28"/>
      <c r="I292" s="29"/>
      <c r="J292" s="29"/>
      <c r="K292" s="29"/>
      <c r="L292" s="29"/>
      <c r="M292" s="29"/>
      <c r="N292" s="29"/>
    </row>
    <row r="293" spans="3:14" s="30" customFormat="1">
      <c r="C293" s="26"/>
      <c r="D293" s="27"/>
      <c r="E293" s="28"/>
      <c r="F293" s="28"/>
      <c r="G293" s="28"/>
      <c r="H293" s="28"/>
      <c r="I293" s="29"/>
      <c r="J293" s="29"/>
      <c r="K293" s="29"/>
      <c r="L293" s="29"/>
      <c r="M293" s="29"/>
      <c r="N293" s="29"/>
    </row>
    <row r="294" spans="3:14" s="30" customFormat="1">
      <c r="C294" s="26"/>
      <c r="D294" s="27"/>
      <c r="E294" s="28"/>
      <c r="F294" s="28"/>
      <c r="G294" s="28"/>
      <c r="H294" s="28"/>
      <c r="I294" s="29"/>
      <c r="J294" s="29"/>
      <c r="K294" s="29"/>
      <c r="L294" s="29"/>
      <c r="M294" s="29"/>
      <c r="N294" s="29"/>
    </row>
    <row r="295" spans="3:14" s="30" customFormat="1">
      <c r="C295" s="26"/>
      <c r="D295" s="27"/>
      <c r="E295" s="28"/>
      <c r="F295" s="28"/>
      <c r="G295" s="28"/>
      <c r="H295" s="28"/>
      <c r="I295" s="29"/>
      <c r="J295" s="29"/>
      <c r="K295" s="29"/>
      <c r="L295" s="29"/>
      <c r="M295" s="29"/>
      <c r="N295" s="29"/>
    </row>
    <row r="296" spans="3:14" s="30" customFormat="1">
      <c r="C296" s="26"/>
      <c r="D296" s="27"/>
      <c r="E296" s="28"/>
      <c r="F296" s="28"/>
      <c r="G296" s="28"/>
      <c r="H296" s="28"/>
      <c r="I296" s="29"/>
      <c r="J296" s="29"/>
      <c r="K296" s="29"/>
      <c r="L296" s="29"/>
      <c r="M296" s="29"/>
      <c r="N296" s="29"/>
    </row>
    <row r="297" spans="3:14" s="30" customFormat="1">
      <c r="C297" s="26"/>
      <c r="D297" s="27"/>
      <c r="E297" s="28"/>
      <c r="F297" s="28"/>
      <c r="G297" s="28"/>
      <c r="H297" s="28"/>
      <c r="I297" s="29"/>
      <c r="J297" s="29"/>
      <c r="K297" s="29"/>
      <c r="L297" s="29"/>
      <c r="M297" s="29"/>
      <c r="N297" s="29"/>
    </row>
    <row r="298" spans="3:14" s="30" customFormat="1">
      <c r="C298" s="26"/>
      <c r="D298" s="27"/>
      <c r="E298" s="28"/>
      <c r="F298" s="28"/>
      <c r="G298" s="28"/>
      <c r="H298" s="28"/>
      <c r="I298" s="29"/>
      <c r="J298" s="29"/>
      <c r="K298" s="29"/>
      <c r="L298" s="29"/>
      <c r="M298" s="29"/>
      <c r="N298" s="29"/>
    </row>
    <row r="299" spans="3:14" s="30" customFormat="1">
      <c r="C299" s="26"/>
      <c r="D299" s="27"/>
      <c r="E299" s="28"/>
      <c r="F299" s="28"/>
      <c r="G299" s="28"/>
      <c r="H299" s="28"/>
      <c r="I299" s="29"/>
      <c r="J299" s="29"/>
      <c r="K299" s="29"/>
      <c r="L299" s="29"/>
      <c r="M299" s="29"/>
      <c r="N299" s="29"/>
    </row>
    <row r="300" spans="3:14" s="30" customFormat="1">
      <c r="C300" s="26"/>
      <c r="D300" s="27"/>
      <c r="E300" s="28"/>
      <c r="F300" s="28"/>
      <c r="G300" s="28"/>
      <c r="H300" s="28"/>
      <c r="I300" s="29"/>
      <c r="J300" s="29"/>
      <c r="K300" s="29"/>
      <c r="L300" s="29"/>
      <c r="M300" s="29"/>
      <c r="N300" s="29"/>
    </row>
    <row r="301" spans="3:14" s="30" customFormat="1">
      <c r="C301" s="26"/>
      <c r="D301" s="27"/>
      <c r="E301" s="28"/>
      <c r="F301" s="28"/>
      <c r="G301" s="28"/>
      <c r="H301" s="28"/>
      <c r="I301" s="29"/>
      <c r="J301" s="29"/>
      <c r="K301" s="29"/>
      <c r="L301" s="29"/>
      <c r="M301" s="29"/>
      <c r="N301" s="29"/>
    </row>
    <row r="302" spans="3:14" s="30" customFormat="1">
      <c r="C302" s="26"/>
      <c r="D302" s="27"/>
      <c r="E302" s="28"/>
      <c r="F302" s="28"/>
      <c r="G302" s="28"/>
      <c r="H302" s="28"/>
      <c r="I302" s="29"/>
      <c r="J302" s="29"/>
      <c r="K302" s="29"/>
      <c r="L302" s="29"/>
      <c r="M302" s="29"/>
      <c r="N302" s="29"/>
    </row>
    <row r="303" spans="3:14" s="30" customFormat="1">
      <c r="C303" s="26"/>
      <c r="D303" s="27"/>
      <c r="E303" s="28"/>
      <c r="F303" s="28"/>
      <c r="G303" s="28"/>
      <c r="H303" s="28"/>
      <c r="I303" s="29"/>
      <c r="J303" s="29"/>
      <c r="K303" s="29"/>
      <c r="L303" s="29"/>
      <c r="M303" s="29"/>
      <c r="N303" s="29"/>
    </row>
    <row r="304" spans="3:14" s="30" customFormat="1">
      <c r="C304" s="26"/>
      <c r="D304" s="27"/>
      <c r="E304" s="28"/>
      <c r="F304" s="28"/>
      <c r="G304" s="28"/>
      <c r="H304" s="28"/>
      <c r="I304" s="29"/>
      <c r="J304" s="29"/>
      <c r="K304" s="29"/>
      <c r="L304" s="29"/>
      <c r="M304" s="29"/>
      <c r="N304" s="29"/>
    </row>
    <row r="305" spans="3:14" s="30" customFormat="1">
      <c r="C305" s="26"/>
      <c r="D305" s="27"/>
      <c r="E305" s="28"/>
      <c r="F305" s="28"/>
      <c r="G305" s="28"/>
      <c r="H305" s="28"/>
      <c r="I305" s="29"/>
      <c r="J305" s="29"/>
      <c r="K305" s="29"/>
      <c r="L305" s="29"/>
      <c r="M305" s="29"/>
      <c r="N305" s="29"/>
    </row>
    <row r="306" spans="3:14" s="30" customFormat="1">
      <c r="C306" s="26"/>
      <c r="D306" s="27"/>
      <c r="E306" s="28"/>
      <c r="F306" s="28"/>
      <c r="G306" s="28"/>
      <c r="H306" s="28"/>
      <c r="I306" s="29"/>
      <c r="J306" s="29"/>
      <c r="K306" s="29"/>
      <c r="L306" s="29"/>
      <c r="M306" s="29"/>
      <c r="N306" s="29"/>
    </row>
    <row r="307" spans="3:14" s="30" customFormat="1">
      <c r="C307" s="26"/>
      <c r="D307" s="27"/>
      <c r="E307" s="28"/>
      <c r="F307" s="28"/>
      <c r="G307" s="28"/>
      <c r="H307" s="28"/>
      <c r="I307" s="29"/>
      <c r="J307" s="29"/>
      <c r="K307" s="29"/>
      <c r="L307" s="29"/>
      <c r="M307" s="29"/>
      <c r="N307" s="29"/>
    </row>
    <row r="308" spans="3:14" s="30" customFormat="1">
      <c r="C308" s="26"/>
      <c r="D308" s="27"/>
      <c r="E308" s="28"/>
      <c r="F308" s="28"/>
      <c r="G308" s="28"/>
      <c r="H308" s="28"/>
      <c r="I308" s="29"/>
      <c r="J308" s="29"/>
      <c r="K308" s="29"/>
      <c r="L308" s="29"/>
      <c r="M308" s="29"/>
      <c r="N308" s="29"/>
    </row>
    <row r="309" spans="3:14" s="30" customFormat="1">
      <c r="C309" s="26"/>
      <c r="D309" s="27"/>
      <c r="E309" s="28"/>
      <c r="F309" s="28"/>
      <c r="G309" s="28"/>
      <c r="H309" s="28"/>
      <c r="I309" s="29"/>
      <c r="J309" s="29"/>
      <c r="K309" s="29"/>
      <c r="L309" s="29"/>
      <c r="M309" s="29"/>
      <c r="N309" s="29"/>
    </row>
    <row r="310" spans="3:14" s="30" customFormat="1">
      <c r="C310" s="26"/>
      <c r="D310" s="27"/>
      <c r="E310" s="28"/>
      <c r="F310" s="28"/>
      <c r="G310" s="28"/>
      <c r="H310" s="28"/>
      <c r="I310" s="29"/>
      <c r="J310" s="29"/>
      <c r="K310" s="29"/>
      <c r="L310" s="29"/>
      <c r="M310" s="29"/>
      <c r="N310" s="29"/>
    </row>
    <row r="311" spans="3:14" s="30" customFormat="1">
      <c r="C311" s="26"/>
      <c r="D311" s="27"/>
      <c r="E311" s="28"/>
      <c r="F311" s="28"/>
      <c r="G311" s="28"/>
      <c r="H311" s="28"/>
      <c r="I311" s="29"/>
      <c r="J311" s="29"/>
      <c r="K311" s="29"/>
      <c r="L311" s="29"/>
      <c r="M311" s="29"/>
      <c r="N311" s="29"/>
    </row>
    <row r="312" spans="3:14" s="30" customFormat="1">
      <c r="C312" s="26"/>
      <c r="D312" s="27"/>
      <c r="E312" s="28"/>
      <c r="F312" s="28"/>
      <c r="G312" s="28"/>
      <c r="H312" s="28"/>
      <c r="I312" s="29"/>
      <c r="J312" s="29"/>
      <c r="K312" s="29"/>
      <c r="L312" s="29"/>
      <c r="M312" s="29"/>
      <c r="N312" s="29"/>
    </row>
    <row r="313" spans="3:14" s="30" customFormat="1">
      <c r="C313" s="26"/>
      <c r="D313" s="27"/>
      <c r="E313" s="28"/>
      <c r="F313" s="28"/>
      <c r="G313" s="28"/>
      <c r="H313" s="28"/>
      <c r="I313" s="29"/>
      <c r="J313" s="29"/>
      <c r="K313" s="29"/>
      <c r="L313" s="29"/>
      <c r="M313" s="29"/>
      <c r="N313" s="29"/>
    </row>
    <row r="314" spans="3:14" s="30" customFormat="1">
      <c r="C314" s="26"/>
      <c r="D314" s="27"/>
      <c r="E314" s="28"/>
      <c r="F314" s="28"/>
      <c r="G314" s="28"/>
      <c r="H314" s="28"/>
      <c r="I314" s="29"/>
      <c r="J314" s="29"/>
      <c r="K314" s="29"/>
      <c r="L314" s="29"/>
      <c r="M314" s="29"/>
      <c r="N314" s="29"/>
    </row>
    <row r="315" spans="3:14" s="30" customFormat="1">
      <c r="C315" s="26"/>
      <c r="D315" s="27"/>
      <c r="E315" s="28"/>
      <c r="F315" s="28"/>
      <c r="G315" s="28"/>
      <c r="H315" s="28"/>
      <c r="I315" s="29"/>
      <c r="J315" s="29"/>
      <c r="K315" s="29"/>
      <c r="L315" s="29"/>
      <c r="M315" s="29"/>
      <c r="N315" s="29"/>
    </row>
    <row r="316" spans="3:14" s="30" customFormat="1">
      <c r="C316" s="26"/>
      <c r="D316" s="27"/>
      <c r="E316" s="28"/>
      <c r="F316" s="28"/>
      <c r="G316" s="28"/>
      <c r="H316" s="28"/>
      <c r="I316" s="29"/>
      <c r="J316" s="29"/>
      <c r="K316" s="29"/>
      <c r="L316" s="29"/>
      <c r="M316" s="29"/>
      <c r="N316" s="29"/>
    </row>
    <row r="317" spans="3:14" s="30" customFormat="1">
      <c r="C317" s="26"/>
      <c r="D317" s="27"/>
      <c r="E317" s="28"/>
      <c r="F317" s="28"/>
      <c r="G317" s="28"/>
      <c r="H317" s="28"/>
      <c r="I317" s="29"/>
      <c r="J317" s="29"/>
      <c r="K317" s="29"/>
      <c r="L317" s="29"/>
      <c r="M317" s="29"/>
      <c r="N317" s="29"/>
    </row>
    <row r="318" spans="3:14" s="30" customFormat="1">
      <c r="C318" s="26"/>
      <c r="D318" s="27"/>
      <c r="E318" s="28"/>
      <c r="F318" s="28"/>
      <c r="G318" s="28"/>
      <c r="H318" s="28"/>
      <c r="I318" s="29"/>
      <c r="J318" s="29"/>
      <c r="K318" s="29"/>
      <c r="L318" s="29"/>
      <c r="M318" s="29"/>
      <c r="N318" s="29"/>
    </row>
    <row r="319" spans="3:14" s="30" customFormat="1">
      <c r="C319" s="26"/>
      <c r="D319" s="27"/>
      <c r="E319" s="28"/>
      <c r="F319" s="28"/>
      <c r="G319" s="28"/>
      <c r="H319" s="28"/>
      <c r="I319" s="29"/>
      <c r="J319" s="29"/>
      <c r="K319" s="29"/>
      <c r="L319" s="29"/>
      <c r="M319" s="29"/>
      <c r="N319" s="29"/>
    </row>
    <row r="320" spans="3:14" s="30" customFormat="1">
      <c r="C320" s="26"/>
      <c r="D320" s="27"/>
      <c r="E320" s="28"/>
      <c r="F320" s="28"/>
      <c r="G320" s="28"/>
      <c r="H320" s="28"/>
      <c r="I320" s="29"/>
      <c r="J320" s="29"/>
      <c r="K320" s="29"/>
      <c r="L320" s="29"/>
      <c r="M320" s="29"/>
      <c r="N320" s="29"/>
    </row>
    <row r="321" spans="3:14" s="30" customFormat="1">
      <c r="C321" s="26"/>
      <c r="D321" s="27"/>
      <c r="E321" s="28"/>
      <c r="F321" s="28"/>
      <c r="G321" s="28"/>
      <c r="H321" s="28"/>
      <c r="I321" s="29"/>
      <c r="J321" s="29"/>
      <c r="K321" s="29"/>
      <c r="L321" s="29"/>
      <c r="M321" s="29"/>
      <c r="N321" s="29"/>
    </row>
    <row r="322" spans="3:14" s="30" customFormat="1">
      <c r="C322" s="26"/>
      <c r="D322" s="27"/>
      <c r="E322" s="28"/>
      <c r="F322" s="28"/>
      <c r="G322" s="28"/>
      <c r="H322" s="28"/>
      <c r="I322" s="29"/>
      <c r="J322" s="29"/>
      <c r="K322" s="29"/>
      <c r="L322" s="29"/>
      <c r="M322" s="29"/>
      <c r="N322" s="29"/>
    </row>
    <row r="323" spans="3:14" s="30" customFormat="1">
      <c r="C323" s="26"/>
      <c r="D323" s="27"/>
      <c r="E323" s="28"/>
      <c r="F323" s="28"/>
      <c r="G323" s="28"/>
      <c r="H323" s="28"/>
      <c r="I323" s="29"/>
      <c r="J323" s="29"/>
      <c r="K323" s="29"/>
      <c r="L323" s="29"/>
      <c r="M323" s="29"/>
      <c r="N323" s="29"/>
    </row>
    <row r="324" spans="3:14" s="30" customFormat="1">
      <c r="C324" s="26"/>
      <c r="D324" s="27"/>
      <c r="E324" s="28"/>
      <c r="F324" s="28"/>
      <c r="G324" s="28"/>
      <c r="H324" s="28"/>
      <c r="I324" s="29"/>
      <c r="J324" s="29"/>
      <c r="K324" s="29"/>
      <c r="L324" s="29"/>
      <c r="M324" s="29"/>
      <c r="N324" s="29"/>
    </row>
    <row r="325" spans="3:14" s="30" customFormat="1">
      <c r="C325" s="26"/>
      <c r="D325" s="27"/>
      <c r="E325" s="28"/>
      <c r="F325" s="28"/>
      <c r="G325" s="28"/>
      <c r="H325" s="28"/>
      <c r="I325" s="29"/>
      <c r="J325" s="29"/>
      <c r="K325" s="29"/>
      <c r="L325" s="29"/>
      <c r="M325" s="29"/>
      <c r="N325" s="29"/>
    </row>
    <row r="326" spans="3:14" s="30" customFormat="1">
      <c r="C326" s="26"/>
      <c r="D326" s="27"/>
      <c r="E326" s="28"/>
      <c r="F326" s="28"/>
      <c r="G326" s="28"/>
      <c r="H326" s="28"/>
      <c r="I326" s="29"/>
      <c r="J326" s="29"/>
      <c r="K326" s="29"/>
      <c r="L326" s="29"/>
      <c r="M326" s="29"/>
      <c r="N326" s="29"/>
    </row>
    <row r="327" spans="3:14" s="30" customFormat="1">
      <c r="C327" s="26"/>
      <c r="D327" s="27"/>
      <c r="E327" s="28"/>
      <c r="F327" s="28"/>
      <c r="G327" s="28"/>
      <c r="H327" s="28"/>
      <c r="I327" s="29"/>
      <c r="J327" s="29"/>
      <c r="K327" s="29"/>
      <c r="L327" s="29"/>
      <c r="M327" s="29"/>
      <c r="N327" s="29"/>
    </row>
    <row r="328" spans="3:14" s="30" customFormat="1">
      <c r="C328" s="26"/>
      <c r="D328" s="27"/>
      <c r="E328" s="28"/>
      <c r="F328" s="28"/>
      <c r="G328" s="28"/>
      <c r="H328" s="28"/>
      <c r="I328" s="29"/>
      <c r="J328" s="29"/>
      <c r="K328" s="29"/>
      <c r="L328" s="29"/>
      <c r="M328" s="29"/>
      <c r="N328" s="29"/>
    </row>
    <row r="329" spans="3:14" s="30" customFormat="1">
      <c r="C329" s="26"/>
      <c r="D329" s="27"/>
      <c r="E329" s="28"/>
      <c r="F329" s="28"/>
      <c r="G329" s="28"/>
      <c r="H329" s="28"/>
      <c r="I329" s="29"/>
      <c r="J329" s="29"/>
      <c r="K329" s="29"/>
      <c r="L329" s="29"/>
      <c r="M329" s="29"/>
      <c r="N329" s="29"/>
    </row>
    <row r="330" spans="3:14" s="30" customFormat="1">
      <c r="C330" s="26"/>
      <c r="D330" s="27"/>
      <c r="E330" s="28"/>
      <c r="F330" s="28"/>
      <c r="G330" s="28"/>
      <c r="H330" s="28"/>
      <c r="I330" s="29"/>
      <c r="J330" s="29"/>
      <c r="K330" s="29"/>
      <c r="L330" s="29"/>
      <c r="M330" s="29"/>
      <c r="N330" s="29"/>
    </row>
    <row r="331" spans="3:14" s="30" customFormat="1">
      <c r="C331" s="26"/>
      <c r="D331" s="27"/>
      <c r="E331" s="28"/>
      <c r="F331" s="28"/>
      <c r="G331" s="28"/>
      <c r="H331" s="28"/>
      <c r="I331" s="29"/>
      <c r="J331" s="29"/>
      <c r="K331" s="29"/>
      <c r="L331" s="29"/>
      <c r="M331" s="29"/>
      <c r="N331" s="29"/>
    </row>
    <row r="332" spans="3:14" s="30" customFormat="1">
      <c r="C332" s="26"/>
      <c r="D332" s="27"/>
      <c r="E332" s="28"/>
      <c r="F332" s="28"/>
      <c r="G332" s="28"/>
      <c r="H332" s="28"/>
      <c r="I332" s="29"/>
      <c r="J332" s="29"/>
      <c r="K332" s="29"/>
      <c r="L332" s="29"/>
      <c r="M332" s="29"/>
      <c r="N332" s="29"/>
    </row>
    <row r="333" spans="3:14" s="30" customFormat="1">
      <c r="C333" s="26"/>
      <c r="D333" s="27"/>
      <c r="E333" s="28"/>
      <c r="F333" s="28"/>
      <c r="G333" s="28"/>
      <c r="H333" s="28"/>
      <c r="I333" s="29"/>
      <c r="J333" s="29"/>
      <c r="K333" s="29"/>
      <c r="L333" s="29"/>
      <c r="M333" s="29"/>
      <c r="N333" s="29"/>
    </row>
    <row r="334" spans="3:14" s="30" customFormat="1">
      <c r="C334" s="26"/>
      <c r="D334" s="27"/>
      <c r="E334" s="28"/>
      <c r="F334" s="28"/>
      <c r="G334" s="28"/>
      <c r="H334" s="28"/>
      <c r="I334" s="29"/>
      <c r="J334" s="29"/>
      <c r="K334" s="29"/>
      <c r="L334" s="29"/>
      <c r="M334" s="29"/>
      <c r="N334" s="29"/>
    </row>
    <row r="335" spans="3:14" s="30" customFormat="1">
      <c r="C335" s="26"/>
      <c r="D335" s="27"/>
      <c r="E335" s="28"/>
      <c r="F335" s="28"/>
      <c r="G335" s="28"/>
      <c r="H335" s="28"/>
      <c r="I335" s="29"/>
      <c r="J335" s="29"/>
      <c r="K335" s="29"/>
      <c r="L335" s="29"/>
      <c r="M335" s="29"/>
      <c r="N335" s="29"/>
    </row>
    <row r="336" spans="3:14" s="30" customFormat="1">
      <c r="C336" s="26"/>
      <c r="D336" s="27"/>
      <c r="E336" s="28"/>
      <c r="F336" s="28"/>
      <c r="G336" s="28"/>
      <c r="H336" s="28"/>
      <c r="I336" s="29"/>
      <c r="J336" s="29"/>
      <c r="K336" s="29"/>
      <c r="L336" s="29"/>
      <c r="M336" s="29"/>
      <c r="N336" s="29"/>
    </row>
    <row r="337" spans="3:14" s="30" customFormat="1">
      <c r="C337" s="26"/>
      <c r="D337" s="27"/>
      <c r="E337" s="28"/>
      <c r="F337" s="28"/>
      <c r="G337" s="28"/>
      <c r="H337" s="28"/>
      <c r="I337" s="29"/>
      <c r="J337" s="29"/>
      <c r="K337" s="29"/>
      <c r="L337" s="29"/>
      <c r="M337" s="29"/>
      <c r="N337" s="29"/>
    </row>
    <row r="338" spans="3:14" s="30" customFormat="1">
      <c r="C338" s="26"/>
      <c r="D338" s="27"/>
      <c r="E338" s="28"/>
      <c r="F338" s="28"/>
      <c r="G338" s="28"/>
      <c r="H338" s="28"/>
      <c r="I338" s="29"/>
      <c r="J338" s="29"/>
      <c r="K338" s="29"/>
      <c r="L338" s="29"/>
      <c r="M338" s="29"/>
      <c r="N338" s="29"/>
    </row>
    <row r="339" spans="3:14" s="30" customFormat="1">
      <c r="C339" s="26"/>
      <c r="D339" s="27"/>
      <c r="E339" s="28"/>
      <c r="F339" s="28"/>
      <c r="G339" s="28"/>
      <c r="H339" s="28"/>
      <c r="I339" s="29"/>
      <c r="J339" s="29"/>
      <c r="K339" s="29"/>
      <c r="L339" s="29"/>
      <c r="M339" s="29"/>
      <c r="N339" s="29"/>
    </row>
    <row r="340" spans="3:14" s="30" customFormat="1">
      <c r="C340" s="26"/>
      <c r="D340" s="27"/>
      <c r="E340" s="28"/>
      <c r="F340" s="28"/>
      <c r="G340" s="28"/>
      <c r="H340" s="28"/>
      <c r="I340" s="29"/>
      <c r="J340" s="29"/>
      <c r="K340" s="29"/>
      <c r="L340" s="29"/>
      <c r="M340" s="29"/>
      <c r="N340" s="29"/>
    </row>
    <row r="341" spans="3:14" s="30" customFormat="1">
      <c r="C341" s="26"/>
      <c r="D341" s="27"/>
      <c r="E341" s="28"/>
      <c r="F341" s="28"/>
      <c r="G341" s="28"/>
      <c r="H341" s="28"/>
      <c r="I341" s="29"/>
      <c r="J341" s="29"/>
      <c r="K341" s="29"/>
      <c r="L341" s="29"/>
      <c r="M341" s="29"/>
      <c r="N341" s="29"/>
    </row>
    <row r="342" spans="3:14" s="30" customFormat="1">
      <c r="C342" s="26"/>
      <c r="D342" s="27"/>
      <c r="E342" s="28"/>
      <c r="F342" s="28"/>
      <c r="G342" s="28"/>
      <c r="H342" s="28"/>
      <c r="I342" s="29"/>
      <c r="J342" s="29"/>
      <c r="K342" s="29"/>
      <c r="L342" s="29"/>
      <c r="M342" s="29"/>
      <c r="N342" s="29"/>
    </row>
    <row r="343" spans="3:14" s="30" customFormat="1">
      <c r="C343" s="26"/>
      <c r="D343" s="27"/>
      <c r="E343" s="28"/>
      <c r="F343" s="28"/>
      <c r="G343" s="28"/>
      <c r="H343" s="28"/>
      <c r="I343" s="29"/>
      <c r="J343" s="29"/>
      <c r="K343" s="29"/>
      <c r="L343" s="29"/>
      <c r="M343" s="29"/>
      <c r="N343" s="29"/>
    </row>
    <row r="344" spans="3:14" s="30" customFormat="1">
      <c r="C344" s="26"/>
      <c r="D344" s="27"/>
      <c r="E344" s="28"/>
      <c r="F344" s="28"/>
      <c r="G344" s="28"/>
      <c r="H344" s="28"/>
      <c r="I344" s="29"/>
      <c r="J344" s="29"/>
      <c r="K344" s="29"/>
      <c r="L344" s="29"/>
      <c r="M344" s="29"/>
      <c r="N344" s="29"/>
    </row>
    <row r="345" spans="3:14" s="30" customFormat="1">
      <c r="C345" s="26"/>
      <c r="D345" s="27"/>
      <c r="E345" s="28"/>
      <c r="F345" s="28"/>
      <c r="G345" s="28"/>
      <c r="H345" s="28"/>
      <c r="I345" s="29"/>
      <c r="J345" s="29"/>
      <c r="K345" s="29"/>
      <c r="L345" s="29"/>
      <c r="M345" s="29"/>
      <c r="N345" s="29"/>
    </row>
    <row r="346" spans="3:14" s="30" customFormat="1">
      <c r="C346" s="26"/>
      <c r="D346" s="27"/>
      <c r="E346" s="28"/>
      <c r="F346" s="28"/>
      <c r="G346" s="28"/>
      <c r="H346" s="28"/>
      <c r="I346" s="29"/>
      <c r="J346" s="29"/>
      <c r="K346" s="29"/>
      <c r="L346" s="29"/>
      <c r="M346" s="29"/>
      <c r="N346" s="29"/>
    </row>
    <row r="347" spans="3:14" s="30" customFormat="1">
      <c r="C347" s="26"/>
      <c r="D347" s="27"/>
      <c r="E347" s="28"/>
      <c r="F347" s="28"/>
      <c r="G347" s="28"/>
      <c r="H347" s="28"/>
      <c r="I347" s="29"/>
      <c r="J347" s="29"/>
      <c r="K347" s="29"/>
      <c r="L347" s="29"/>
      <c r="M347" s="29"/>
      <c r="N347" s="29"/>
    </row>
    <row r="348" spans="3:14" s="30" customFormat="1">
      <c r="C348" s="26"/>
      <c r="D348" s="27"/>
      <c r="E348" s="28"/>
      <c r="F348" s="28"/>
      <c r="G348" s="28"/>
      <c r="H348" s="28"/>
      <c r="I348" s="29"/>
      <c r="J348" s="29"/>
      <c r="K348" s="29"/>
      <c r="L348" s="29"/>
      <c r="M348" s="29"/>
      <c r="N348" s="29"/>
    </row>
    <row r="349" spans="3:14" s="30" customFormat="1">
      <c r="C349" s="26"/>
      <c r="D349" s="27"/>
      <c r="E349" s="28"/>
      <c r="F349" s="28"/>
      <c r="G349" s="28"/>
      <c r="H349" s="28"/>
      <c r="I349" s="29"/>
      <c r="J349" s="29"/>
      <c r="K349" s="29"/>
      <c r="L349" s="29"/>
      <c r="M349" s="29"/>
      <c r="N349" s="29"/>
    </row>
    <row r="350" spans="3:14" s="30" customFormat="1">
      <c r="C350" s="26"/>
      <c r="D350" s="27"/>
      <c r="E350" s="28"/>
      <c r="F350" s="28"/>
      <c r="G350" s="28"/>
      <c r="H350" s="28"/>
      <c r="I350" s="29"/>
      <c r="J350" s="29"/>
      <c r="K350" s="29"/>
      <c r="L350" s="29"/>
      <c r="M350" s="29"/>
      <c r="N350" s="29"/>
    </row>
    <row r="351" spans="3:14" s="30" customFormat="1">
      <c r="C351" s="26"/>
      <c r="D351" s="27"/>
      <c r="E351" s="28"/>
      <c r="F351" s="28"/>
      <c r="G351" s="28"/>
      <c r="H351" s="28"/>
      <c r="I351" s="29"/>
      <c r="J351" s="29"/>
      <c r="K351" s="29"/>
      <c r="L351" s="29"/>
      <c r="M351" s="29"/>
      <c r="N351" s="29"/>
    </row>
    <row r="352" spans="3:14" s="30" customFormat="1">
      <c r="C352" s="26"/>
      <c r="D352" s="27"/>
      <c r="E352" s="28"/>
      <c r="F352" s="28"/>
      <c r="G352" s="28"/>
      <c r="H352" s="28"/>
      <c r="I352" s="29"/>
      <c r="J352" s="29"/>
      <c r="K352" s="29"/>
      <c r="L352" s="29"/>
      <c r="M352" s="29"/>
      <c r="N352" s="29"/>
    </row>
    <row r="353" spans="3:14" s="30" customFormat="1">
      <c r="C353" s="26"/>
      <c r="D353" s="27"/>
      <c r="E353" s="28"/>
      <c r="F353" s="28"/>
      <c r="G353" s="28"/>
      <c r="H353" s="28"/>
      <c r="I353" s="29"/>
      <c r="J353" s="29"/>
      <c r="K353" s="29"/>
      <c r="L353" s="29"/>
      <c r="M353" s="29"/>
      <c r="N353" s="29"/>
    </row>
    <row r="354" spans="3:14" s="30" customFormat="1">
      <c r="C354" s="26"/>
      <c r="D354" s="27"/>
      <c r="E354" s="28"/>
      <c r="F354" s="28"/>
      <c r="G354" s="28"/>
      <c r="H354" s="28"/>
      <c r="I354" s="29"/>
      <c r="J354" s="29"/>
      <c r="K354" s="29"/>
      <c r="L354" s="29"/>
      <c r="M354" s="29"/>
      <c r="N354" s="29"/>
    </row>
    <row r="355" spans="3:14" s="30" customFormat="1">
      <c r="C355" s="26"/>
      <c r="D355" s="27"/>
      <c r="E355" s="28"/>
      <c r="F355" s="28"/>
      <c r="G355" s="28"/>
      <c r="H355" s="28"/>
      <c r="I355" s="29"/>
      <c r="J355" s="29"/>
      <c r="K355" s="29"/>
      <c r="L355" s="29"/>
      <c r="M355" s="29"/>
      <c r="N355" s="29"/>
    </row>
    <row r="356" spans="3:14" s="30" customFormat="1">
      <c r="C356" s="26"/>
      <c r="D356" s="27"/>
      <c r="E356" s="28"/>
      <c r="F356" s="28"/>
      <c r="G356" s="28"/>
      <c r="H356" s="28"/>
      <c r="I356" s="29"/>
      <c r="J356" s="29"/>
      <c r="K356" s="29"/>
      <c r="L356" s="29"/>
      <c r="M356" s="29"/>
      <c r="N356" s="29"/>
    </row>
    <row r="357" spans="3:14" s="30" customFormat="1">
      <c r="C357" s="26"/>
      <c r="D357" s="27"/>
      <c r="E357" s="28"/>
      <c r="F357" s="28"/>
      <c r="G357" s="28"/>
      <c r="H357" s="28"/>
      <c r="I357" s="29"/>
      <c r="J357" s="29"/>
      <c r="K357" s="29"/>
      <c r="L357" s="29"/>
      <c r="M357" s="29"/>
      <c r="N357" s="29"/>
    </row>
    <row r="358" spans="3:14" s="30" customFormat="1">
      <c r="C358" s="26"/>
      <c r="D358" s="27"/>
      <c r="E358" s="28"/>
      <c r="F358" s="28"/>
      <c r="G358" s="28"/>
      <c r="H358" s="28"/>
      <c r="I358" s="29"/>
      <c r="J358" s="29"/>
      <c r="K358" s="29"/>
      <c r="L358" s="29"/>
      <c r="M358" s="29"/>
      <c r="N358" s="29"/>
    </row>
    <row r="359" spans="3:14" s="30" customFormat="1">
      <c r="C359" s="26"/>
      <c r="D359" s="27"/>
      <c r="E359" s="28"/>
      <c r="F359" s="28"/>
      <c r="G359" s="28"/>
      <c r="H359" s="28"/>
      <c r="I359" s="29"/>
      <c r="J359" s="29"/>
      <c r="K359" s="29"/>
      <c r="L359" s="29"/>
      <c r="M359" s="29"/>
      <c r="N359" s="29"/>
    </row>
    <row r="360" spans="3:14" s="30" customFormat="1">
      <c r="C360" s="26"/>
      <c r="D360" s="27"/>
      <c r="E360" s="28"/>
      <c r="F360" s="28"/>
      <c r="G360" s="28"/>
      <c r="H360" s="28"/>
      <c r="I360" s="29"/>
      <c r="J360" s="29"/>
      <c r="K360" s="29"/>
      <c r="L360" s="29"/>
      <c r="M360" s="29"/>
      <c r="N360" s="29"/>
    </row>
    <row r="361" spans="3:14" s="30" customFormat="1">
      <c r="C361" s="26"/>
      <c r="D361" s="27"/>
      <c r="E361" s="28"/>
      <c r="F361" s="28"/>
      <c r="G361" s="28"/>
      <c r="H361" s="28"/>
      <c r="I361" s="29"/>
      <c r="J361" s="29"/>
      <c r="K361" s="29"/>
      <c r="L361" s="29"/>
      <c r="M361" s="29"/>
      <c r="N361" s="29"/>
    </row>
    <row r="362" spans="3:14" s="30" customFormat="1">
      <c r="C362" s="26"/>
      <c r="D362" s="27"/>
      <c r="E362" s="28"/>
      <c r="F362" s="28"/>
      <c r="G362" s="28"/>
      <c r="H362" s="28"/>
      <c r="I362" s="29"/>
      <c r="J362" s="29"/>
      <c r="K362" s="29"/>
      <c r="L362" s="29"/>
      <c r="M362" s="29"/>
      <c r="N362" s="29"/>
    </row>
    <row r="363" spans="3:14" s="30" customFormat="1">
      <c r="C363" s="26"/>
      <c r="D363" s="27"/>
      <c r="E363" s="28"/>
      <c r="F363" s="28"/>
      <c r="G363" s="28"/>
      <c r="H363" s="28"/>
      <c r="I363" s="29"/>
      <c r="J363" s="29"/>
      <c r="K363" s="29"/>
      <c r="L363" s="29"/>
      <c r="M363" s="29"/>
      <c r="N363" s="29"/>
    </row>
    <row r="364" spans="3:14" s="30" customFormat="1">
      <c r="C364" s="26"/>
      <c r="D364" s="27"/>
      <c r="E364" s="28"/>
      <c r="F364" s="28"/>
      <c r="G364" s="28"/>
      <c r="H364" s="28"/>
      <c r="I364" s="29"/>
      <c r="J364" s="29"/>
      <c r="K364" s="29"/>
      <c r="L364" s="29"/>
      <c r="M364" s="29"/>
      <c r="N364" s="29"/>
    </row>
    <row r="365" spans="3:14" s="30" customFormat="1">
      <c r="C365" s="26"/>
      <c r="D365" s="27"/>
      <c r="E365" s="28"/>
      <c r="F365" s="28"/>
      <c r="G365" s="28"/>
      <c r="H365" s="28"/>
      <c r="I365" s="29"/>
      <c r="J365" s="29"/>
      <c r="K365" s="29"/>
      <c r="L365" s="29"/>
      <c r="M365" s="29"/>
      <c r="N365" s="29"/>
    </row>
    <row r="366" spans="3:14" s="30" customFormat="1">
      <c r="C366" s="26"/>
      <c r="D366" s="27"/>
      <c r="E366" s="28"/>
      <c r="F366" s="28"/>
      <c r="G366" s="28"/>
      <c r="H366" s="28"/>
      <c r="I366" s="29"/>
      <c r="J366" s="29"/>
      <c r="K366" s="29"/>
      <c r="L366" s="29"/>
      <c r="M366" s="29"/>
      <c r="N366" s="29"/>
    </row>
    <row r="367" spans="3:14" s="30" customFormat="1">
      <c r="C367" s="26"/>
      <c r="D367" s="27"/>
      <c r="E367" s="28"/>
      <c r="F367" s="28"/>
      <c r="G367" s="28"/>
      <c r="H367" s="28"/>
      <c r="I367" s="29"/>
      <c r="J367" s="29"/>
      <c r="K367" s="29"/>
      <c r="L367" s="29"/>
      <c r="M367" s="29"/>
      <c r="N367" s="29"/>
    </row>
    <row r="368" spans="3:14" s="30" customFormat="1">
      <c r="C368" s="26"/>
      <c r="D368" s="27"/>
      <c r="E368" s="28"/>
      <c r="F368" s="28"/>
      <c r="G368" s="28"/>
      <c r="H368" s="28"/>
      <c r="I368" s="29"/>
      <c r="J368" s="29"/>
      <c r="K368" s="29"/>
      <c r="L368" s="29"/>
      <c r="M368" s="29"/>
      <c r="N368" s="29"/>
    </row>
    <row r="369" spans="3:14" s="30" customFormat="1">
      <c r="C369" s="26"/>
      <c r="D369" s="27"/>
      <c r="E369" s="28"/>
      <c r="F369" s="28"/>
      <c r="G369" s="28"/>
      <c r="H369" s="28"/>
      <c r="I369" s="29"/>
      <c r="J369" s="29"/>
      <c r="K369" s="29"/>
      <c r="L369" s="29"/>
      <c r="M369" s="29"/>
      <c r="N369" s="29"/>
    </row>
    <row r="370" spans="3:14" s="30" customFormat="1">
      <c r="C370" s="26"/>
      <c r="D370" s="27"/>
      <c r="E370" s="28"/>
      <c r="F370" s="28"/>
      <c r="G370" s="28"/>
      <c r="H370" s="28"/>
      <c r="I370" s="29"/>
      <c r="J370" s="29"/>
      <c r="K370" s="29"/>
      <c r="L370" s="29"/>
      <c r="M370" s="29"/>
      <c r="N370" s="29"/>
    </row>
    <row r="371" spans="3:14" s="30" customFormat="1">
      <c r="C371" s="26"/>
      <c r="D371" s="27"/>
      <c r="E371" s="28"/>
      <c r="F371" s="28"/>
      <c r="G371" s="28"/>
      <c r="H371" s="28"/>
      <c r="I371" s="29"/>
      <c r="J371" s="29"/>
      <c r="K371" s="29"/>
      <c r="L371" s="29"/>
      <c r="M371" s="29"/>
      <c r="N371" s="29"/>
    </row>
    <row r="372" spans="3:14" s="30" customFormat="1">
      <c r="C372" s="26"/>
      <c r="D372" s="27"/>
      <c r="E372" s="28"/>
      <c r="F372" s="28"/>
      <c r="G372" s="28"/>
      <c r="H372" s="28"/>
      <c r="I372" s="29"/>
      <c r="J372" s="29"/>
      <c r="K372" s="29"/>
      <c r="L372" s="29"/>
      <c r="M372" s="29"/>
      <c r="N372" s="29"/>
    </row>
    <row r="373" spans="3:14" s="30" customFormat="1">
      <c r="C373" s="26"/>
      <c r="D373" s="27"/>
      <c r="E373" s="28"/>
      <c r="F373" s="28"/>
      <c r="G373" s="28"/>
      <c r="H373" s="28"/>
      <c r="I373" s="29"/>
      <c r="J373" s="29"/>
      <c r="K373" s="29"/>
      <c r="L373" s="29"/>
      <c r="M373" s="29"/>
      <c r="N373" s="29"/>
    </row>
    <row r="374" spans="3:14" s="30" customFormat="1">
      <c r="C374" s="26"/>
      <c r="D374" s="27"/>
      <c r="E374" s="28"/>
      <c r="F374" s="28"/>
      <c r="G374" s="28"/>
      <c r="H374" s="28"/>
      <c r="I374" s="29"/>
      <c r="J374" s="29"/>
      <c r="K374" s="29"/>
      <c r="L374" s="29"/>
      <c r="M374" s="29"/>
      <c r="N374" s="29"/>
    </row>
    <row r="375" spans="3:14" s="30" customFormat="1">
      <c r="C375" s="26"/>
      <c r="D375" s="27"/>
      <c r="E375" s="28"/>
      <c r="F375" s="28"/>
      <c r="G375" s="28"/>
      <c r="H375" s="28"/>
      <c r="I375" s="29"/>
      <c r="J375" s="29"/>
      <c r="K375" s="29"/>
      <c r="L375" s="29"/>
      <c r="M375" s="29"/>
      <c r="N375" s="29"/>
    </row>
    <row r="376" spans="3:14" s="30" customFormat="1">
      <c r="C376" s="26"/>
      <c r="D376" s="27"/>
      <c r="E376" s="28"/>
      <c r="F376" s="28"/>
      <c r="G376" s="28"/>
      <c r="H376" s="28"/>
      <c r="I376" s="29"/>
      <c r="J376" s="29"/>
      <c r="K376" s="29"/>
      <c r="L376" s="29"/>
      <c r="M376" s="29"/>
      <c r="N376" s="29"/>
    </row>
    <row r="377" spans="3:14" s="30" customFormat="1">
      <c r="C377" s="26"/>
      <c r="D377" s="27"/>
      <c r="E377" s="28"/>
      <c r="F377" s="28"/>
      <c r="G377" s="28"/>
      <c r="H377" s="28"/>
      <c r="I377" s="29"/>
      <c r="J377" s="29"/>
      <c r="K377" s="29"/>
      <c r="L377" s="29"/>
      <c r="M377" s="29"/>
      <c r="N377" s="29"/>
    </row>
    <row r="378" spans="3:14" s="30" customFormat="1">
      <c r="C378" s="26"/>
      <c r="D378" s="27"/>
      <c r="E378" s="28"/>
      <c r="F378" s="28"/>
      <c r="G378" s="28"/>
      <c r="H378" s="28"/>
      <c r="I378" s="29"/>
      <c r="J378" s="29"/>
      <c r="K378" s="29"/>
      <c r="L378" s="29"/>
      <c r="M378" s="29"/>
      <c r="N378" s="29"/>
    </row>
    <row r="379" spans="3:14" s="30" customFormat="1">
      <c r="C379" s="26"/>
      <c r="D379" s="27"/>
      <c r="E379" s="28"/>
      <c r="F379" s="28"/>
      <c r="G379" s="28"/>
      <c r="H379" s="28"/>
      <c r="I379" s="29"/>
      <c r="J379" s="29"/>
      <c r="K379" s="29"/>
      <c r="L379" s="29"/>
      <c r="M379" s="29"/>
      <c r="N379" s="29"/>
    </row>
    <row r="380" spans="3:14" s="30" customFormat="1">
      <c r="C380" s="26"/>
      <c r="D380" s="27"/>
      <c r="E380" s="28"/>
      <c r="F380" s="28"/>
      <c r="G380" s="28"/>
      <c r="H380" s="28"/>
      <c r="I380" s="29"/>
      <c r="J380" s="29"/>
      <c r="K380" s="29"/>
      <c r="L380" s="29"/>
      <c r="M380" s="29"/>
      <c r="N380" s="29"/>
    </row>
    <row r="381" spans="3:14" s="30" customFormat="1">
      <c r="C381" s="26"/>
      <c r="D381" s="27"/>
      <c r="E381" s="28"/>
      <c r="F381" s="28"/>
      <c r="G381" s="28"/>
      <c r="H381" s="28"/>
      <c r="I381" s="29"/>
      <c r="J381" s="29"/>
      <c r="K381" s="29"/>
      <c r="L381" s="29"/>
      <c r="M381" s="29"/>
      <c r="N381" s="29"/>
    </row>
    <row r="382" spans="3:14" s="30" customFormat="1">
      <c r="C382" s="26"/>
      <c r="D382" s="27"/>
      <c r="E382" s="28"/>
      <c r="F382" s="28"/>
      <c r="G382" s="28"/>
      <c r="H382" s="28"/>
      <c r="I382" s="29"/>
      <c r="J382" s="29"/>
      <c r="K382" s="29"/>
      <c r="L382" s="29"/>
      <c r="M382" s="29"/>
      <c r="N382" s="29"/>
    </row>
    <row r="383" spans="3:14" s="30" customFormat="1">
      <c r="C383" s="26"/>
      <c r="D383" s="27"/>
      <c r="E383" s="28"/>
      <c r="F383" s="28"/>
      <c r="G383" s="28"/>
      <c r="H383" s="28"/>
      <c r="I383" s="29"/>
      <c r="J383" s="29"/>
      <c r="K383" s="29"/>
      <c r="L383" s="29"/>
      <c r="M383" s="29"/>
      <c r="N383" s="29"/>
    </row>
    <row r="384" spans="3:14" s="30" customFormat="1">
      <c r="C384" s="26"/>
      <c r="D384" s="27"/>
      <c r="E384" s="28"/>
      <c r="F384" s="28"/>
      <c r="G384" s="28"/>
      <c r="H384" s="28"/>
      <c r="I384" s="29"/>
      <c r="J384" s="29"/>
      <c r="K384" s="29"/>
      <c r="L384" s="29"/>
      <c r="M384" s="29"/>
      <c r="N384" s="29"/>
    </row>
    <row r="385" spans="3:14" s="30" customFormat="1">
      <c r="C385" s="26"/>
      <c r="D385" s="27"/>
      <c r="E385" s="28"/>
      <c r="F385" s="28"/>
      <c r="G385" s="28"/>
      <c r="H385" s="28"/>
      <c r="I385" s="29"/>
      <c r="J385" s="29"/>
      <c r="K385" s="29"/>
      <c r="L385" s="29"/>
      <c r="M385" s="29"/>
      <c r="N385" s="29"/>
    </row>
    <row r="386" spans="3:14" s="30" customFormat="1">
      <c r="C386" s="26"/>
      <c r="D386" s="27"/>
      <c r="E386" s="28"/>
      <c r="F386" s="28"/>
      <c r="G386" s="28"/>
      <c r="H386" s="28"/>
      <c r="I386" s="29"/>
      <c r="J386" s="29"/>
      <c r="K386" s="29"/>
      <c r="L386" s="29"/>
      <c r="M386" s="29"/>
      <c r="N386" s="29"/>
    </row>
    <row r="387" spans="3:14" s="30" customFormat="1">
      <c r="C387" s="26"/>
      <c r="D387" s="27"/>
      <c r="E387" s="28"/>
      <c r="F387" s="28"/>
      <c r="G387" s="28"/>
      <c r="H387" s="28"/>
      <c r="I387" s="29"/>
      <c r="J387" s="29"/>
      <c r="K387" s="29"/>
      <c r="L387" s="29"/>
      <c r="M387" s="29"/>
      <c r="N387" s="29"/>
    </row>
    <row r="388" spans="3:14" s="30" customFormat="1">
      <c r="C388" s="26"/>
      <c r="D388" s="27"/>
      <c r="E388" s="28"/>
      <c r="F388" s="28"/>
      <c r="G388" s="28"/>
      <c r="H388" s="28"/>
      <c r="I388" s="29"/>
      <c r="J388" s="29"/>
      <c r="K388" s="29"/>
      <c r="L388" s="29"/>
      <c r="M388" s="29"/>
      <c r="N388" s="29"/>
    </row>
    <row r="389" spans="3:14" s="30" customFormat="1">
      <c r="C389" s="26"/>
      <c r="D389" s="27"/>
      <c r="E389" s="28"/>
      <c r="F389" s="28"/>
      <c r="G389" s="28"/>
      <c r="H389" s="28"/>
      <c r="I389" s="29"/>
      <c r="J389" s="29"/>
      <c r="K389" s="29"/>
      <c r="L389" s="29"/>
      <c r="M389" s="29"/>
      <c r="N389" s="29"/>
    </row>
    <row r="390" spans="3:14" s="30" customFormat="1">
      <c r="C390" s="26"/>
      <c r="D390" s="27"/>
      <c r="E390" s="28"/>
      <c r="F390" s="28"/>
      <c r="G390" s="28"/>
      <c r="H390" s="28"/>
      <c r="I390" s="29"/>
      <c r="J390" s="29"/>
      <c r="K390" s="29"/>
      <c r="L390" s="29"/>
      <c r="M390" s="29"/>
      <c r="N390" s="29"/>
    </row>
    <row r="391" spans="3:14" s="30" customFormat="1">
      <c r="C391" s="26"/>
      <c r="D391" s="27"/>
      <c r="E391" s="28"/>
      <c r="F391" s="28"/>
      <c r="G391" s="28"/>
      <c r="H391" s="28"/>
      <c r="I391" s="29"/>
      <c r="J391" s="29"/>
      <c r="K391" s="29"/>
      <c r="L391" s="29"/>
      <c r="M391" s="29"/>
      <c r="N391" s="29"/>
    </row>
    <row r="392" spans="3:14" s="30" customFormat="1">
      <c r="C392" s="26"/>
      <c r="D392" s="27"/>
      <c r="E392" s="28"/>
      <c r="F392" s="28"/>
      <c r="G392" s="28"/>
      <c r="H392" s="28"/>
      <c r="I392" s="29"/>
      <c r="J392" s="29"/>
      <c r="K392" s="29"/>
      <c r="L392" s="29"/>
      <c r="M392" s="29"/>
      <c r="N392" s="29"/>
    </row>
    <row r="393" spans="3:14" s="30" customFormat="1">
      <c r="C393" s="26"/>
      <c r="D393" s="27"/>
      <c r="E393" s="28"/>
      <c r="F393" s="28"/>
      <c r="G393" s="28"/>
      <c r="H393" s="28"/>
      <c r="I393" s="29"/>
      <c r="J393" s="29"/>
      <c r="K393" s="29"/>
      <c r="L393" s="29"/>
      <c r="M393" s="29"/>
      <c r="N393" s="29"/>
    </row>
    <row r="394" spans="3:14" s="30" customFormat="1">
      <c r="C394" s="26"/>
      <c r="D394" s="27"/>
      <c r="E394" s="28"/>
      <c r="F394" s="28"/>
      <c r="G394" s="28"/>
      <c r="H394" s="28"/>
      <c r="I394" s="29"/>
      <c r="J394" s="29"/>
      <c r="K394" s="29"/>
      <c r="L394" s="29"/>
      <c r="M394" s="29"/>
      <c r="N394" s="29"/>
    </row>
    <row r="395" spans="3:14" s="30" customFormat="1">
      <c r="C395" s="26"/>
      <c r="D395" s="27"/>
      <c r="E395" s="28"/>
      <c r="F395" s="28"/>
      <c r="G395" s="28"/>
      <c r="H395" s="28"/>
      <c r="I395" s="29"/>
      <c r="J395" s="29"/>
      <c r="K395" s="29"/>
      <c r="L395" s="29"/>
      <c r="M395" s="29"/>
      <c r="N395" s="29"/>
    </row>
    <row r="396" spans="3:14" s="30" customFormat="1">
      <c r="C396" s="26"/>
      <c r="D396" s="27"/>
      <c r="E396" s="28"/>
      <c r="F396" s="28"/>
      <c r="G396" s="28"/>
      <c r="H396" s="28"/>
      <c r="I396" s="29"/>
      <c r="J396" s="29"/>
      <c r="K396" s="29"/>
      <c r="L396" s="29"/>
      <c r="M396" s="29"/>
      <c r="N396" s="29"/>
    </row>
    <row r="397" spans="3:14" s="30" customFormat="1">
      <c r="C397" s="26"/>
      <c r="D397" s="27"/>
      <c r="E397" s="28"/>
      <c r="F397" s="28"/>
      <c r="G397" s="28"/>
      <c r="H397" s="28"/>
      <c r="I397" s="29"/>
      <c r="J397" s="29"/>
      <c r="K397" s="29"/>
      <c r="L397" s="29"/>
      <c r="M397" s="29"/>
      <c r="N397" s="29"/>
    </row>
    <row r="398" spans="3:14" s="30" customFormat="1">
      <c r="C398" s="26"/>
      <c r="D398" s="27"/>
      <c r="E398" s="28"/>
      <c r="F398" s="28"/>
      <c r="G398" s="28"/>
      <c r="H398" s="28"/>
      <c r="I398" s="29"/>
      <c r="J398" s="29"/>
      <c r="K398" s="29"/>
      <c r="L398" s="29"/>
      <c r="M398" s="29"/>
      <c r="N398" s="29"/>
    </row>
    <row r="399" spans="3:14" s="30" customFormat="1">
      <c r="C399" s="26"/>
      <c r="D399" s="27"/>
      <c r="E399" s="28"/>
      <c r="F399" s="28"/>
      <c r="G399" s="28"/>
      <c r="H399" s="28"/>
      <c r="I399" s="29"/>
      <c r="J399" s="29"/>
      <c r="K399" s="29"/>
      <c r="L399" s="29"/>
      <c r="M399" s="29"/>
      <c r="N399" s="29"/>
    </row>
    <row r="400" spans="3:14" s="30" customFormat="1">
      <c r="C400" s="26"/>
      <c r="D400" s="27"/>
      <c r="E400" s="28"/>
      <c r="F400" s="28"/>
      <c r="G400" s="28"/>
      <c r="H400" s="28"/>
      <c r="I400" s="29"/>
      <c r="J400" s="29"/>
      <c r="K400" s="29"/>
      <c r="L400" s="29"/>
      <c r="M400" s="29"/>
      <c r="N400" s="29"/>
    </row>
    <row r="401" spans="3:14" s="30" customFormat="1">
      <c r="C401" s="26"/>
      <c r="D401" s="27"/>
      <c r="E401" s="28"/>
      <c r="F401" s="28"/>
      <c r="G401" s="28"/>
      <c r="H401" s="28"/>
      <c r="I401" s="29"/>
      <c r="J401" s="29"/>
      <c r="K401" s="29"/>
      <c r="L401" s="29"/>
      <c r="M401" s="29"/>
      <c r="N401" s="29"/>
    </row>
    <row r="402" spans="3:14" s="30" customFormat="1">
      <c r="C402" s="26"/>
      <c r="D402" s="27"/>
      <c r="E402" s="28"/>
      <c r="F402" s="28"/>
      <c r="G402" s="28"/>
      <c r="H402" s="28"/>
      <c r="I402" s="29"/>
      <c r="J402" s="29"/>
      <c r="K402" s="29"/>
      <c r="L402" s="29"/>
      <c r="M402" s="29"/>
      <c r="N402" s="29"/>
    </row>
    <row r="403" spans="3:14" s="30" customFormat="1">
      <c r="C403" s="26"/>
      <c r="D403" s="27"/>
      <c r="E403" s="28"/>
      <c r="F403" s="28"/>
      <c r="G403" s="28"/>
      <c r="H403" s="28"/>
      <c r="I403" s="29"/>
      <c r="J403" s="29"/>
      <c r="K403" s="29"/>
      <c r="L403" s="29"/>
      <c r="M403" s="29"/>
      <c r="N403" s="29"/>
    </row>
    <row r="404" spans="3:14" s="30" customFormat="1">
      <c r="C404" s="26"/>
      <c r="D404" s="27"/>
      <c r="E404" s="28"/>
      <c r="F404" s="28"/>
      <c r="G404" s="28"/>
      <c r="H404" s="28"/>
      <c r="I404" s="29"/>
      <c r="J404" s="29"/>
      <c r="K404" s="29"/>
      <c r="L404" s="29"/>
      <c r="M404" s="29"/>
      <c r="N404" s="29"/>
    </row>
    <row r="405" spans="3:14" s="30" customFormat="1">
      <c r="C405" s="26"/>
      <c r="D405" s="27"/>
      <c r="E405" s="28"/>
      <c r="F405" s="28"/>
      <c r="G405" s="28"/>
      <c r="H405" s="28"/>
      <c r="I405" s="29"/>
      <c r="J405" s="29"/>
      <c r="K405" s="29"/>
      <c r="L405" s="29"/>
      <c r="M405" s="29"/>
      <c r="N405" s="29"/>
    </row>
    <row r="406" spans="3:14" s="30" customFormat="1">
      <c r="C406" s="26"/>
      <c r="D406" s="27"/>
      <c r="E406" s="28"/>
      <c r="F406" s="28"/>
      <c r="G406" s="28"/>
      <c r="H406" s="28"/>
      <c r="I406" s="29"/>
      <c r="J406" s="29"/>
      <c r="K406" s="29"/>
      <c r="L406" s="29"/>
      <c r="M406" s="29"/>
      <c r="N406" s="29"/>
    </row>
    <row r="407" spans="3:14" s="30" customFormat="1">
      <c r="C407" s="26"/>
      <c r="D407" s="27"/>
      <c r="E407" s="28"/>
      <c r="F407" s="28"/>
      <c r="G407" s="28"/>
      <c r="H407" s="28"/>
      <c r="I407" s="29"/>
      <c r="J407" s="29"/>
      <c r="K407" s="29"/>
      <c r="L407" s="29"/>
      <c r="M407" s="29"/>
      <c r="N407" s="29"/>
    </row>
    <row r="408" spans="3:14" s="30" customFormat="1">
      <c r="C408" s="26"/>
      <c r="D408" s="27"/>
      <c r="E408" s="28"/>
      <c r="F408" s="28"/>
      <c r="G408" s="28"/>
      <c r="H408" s="28"/>
      <c r="I408" s="29"/>
      <c r="J408" s="29"/>
      <c r="K408" s="29"/>
      <c r="L408" s="29"/>
      <c r="M408" s="29"/>
      <c r="N408" s="29"/>
    </row>
    <row r="409" spans="3:14" s="30" customFormat="1">
      <c r="C409" s="26"/>
      <c r="D409" s="27"/>
      <c r="E409" s="28"/>
      <c r="F409" s="28"/>
      <c r="G409" s="28"/>
      <c r="H409" s="28"/>
      <c r="I409" s="29"/>
      <c r="J409" s="29"/>
      <c r="K409" s="29"/>
      <c r="L409" s="29"/>
      <c r="M409" s="29"/>
      <c r="N409" s="29"/>
    </row>
    <row r="410" spans="3:14" s="30" customFormat="1">
      <c r="C410" s="26"/>
      <c r="D410" s="27"/>
      <c r="E410" s="28"/>
      <c r="F410" s="28"/>
      <c r="G410" s="28"/>
      <c r="H410" s="28"/>
      <c r="I410" s="29"/>
      <c r="J410" s="29"/>
      <c r="K410" s="29"/>
      <c r="L410" s="29"/>
      <c r="M410" s="29"/>
      <c r="N410" s="29"/>
    </row>
    <row r="411" spans="3:14" s="30" customFormat="1">
      <c r="C411" s="26"/>
      <c r="D411" s="27"/>
      <c r="E411" s="28"/>
      <c r="F411" s="28"/>
      <c r="G411" s="28"/>
      <c r="H411" s="28"/>
      <c r="I411" s="29"/>
      <c r="J411" s="29"/>
      <c r="K411" s="29"/>
      <c r="L411" s="29"/>
      <c r="M411" s="29"/>
      <c r="N411" s="29"/>
    </row>
    <row r="412" spans="3:14" s="30" customFormat="1">
      <c r="C412" s="26"/>
      <c r="D412" s="27"/>
      <c r="E412" s="28"/>
      <c r="F412" s="28"/>
      <c r="G412" s="28"/>
      <c r="H412" s="28"/>
      <c r="I412" s="29"/>
      <c r="J412" s="29"/>
      <c r="K412" s="29"/>
      <c r="L412" s="29"/>
      <c r="M412" s="29"/>
      <c r="N412" s="29"/>
    </row>
    <row r="413" spans="3:14" s="30" customFormat="1">
      <c r="C413" s="26"/>
      <c r="D413" s="27"/>
      <c r="E413" s="28"/>
      <c r="F413" s="28"/>
      <c r="G413" s="28"/>
      <c r="H413" s="28"/>
      <c r="I413" s="29"/>
      <c r="J413" s="29"/>
      <c r="K413" s="29"/>
      <c r="L413" s="29"/>
      <c r="M413" s="29"/>
      <c r="N413" s="29"/>
    </row>
    <row r="414" spans="3:14" s="30" customFormat="1">
      <c r="C414" s="26"/>
      <c r="D414" s="27"/>
      <c r="E414" s="28"/>
      <c r="F414" s="28"/>
      <c r="G414" s="28"/>
      <c r="H414" s="28"/>
      <c r="I414" s="29"/>
      <c r="J414" s="29"/>
      <c r="K414" s="29"/>
      <c r="L414" s="29"/>
      <c r="M414" s="29"/>
      <c r="N414" s="29"/>
    </row>
    <row r="415" spans="3:14" s="30" customFormat="1">
      <c r="C415" s="26"/>
      <c r="D415" s="27"/>
      <c r="E415" s="28"/>
      <c r="F415" s="28"/>
      <c r="G415" s="28"/>
      <c r="H415" s="28"/>
      <c r="I415" s="29"/>
      <c r="J415" s="29"/>
      <c r="K415" s="29"/>
      <c r="L415" s="29"/>
      <c r="M415" s="29"/>
      <c r="N415" s="29"/>
    </row>
    <row r="416" spans="3:14" s="30" customFormat="1">
      <c r="C416" s="26"/>
      <c r="D416" s="27"/>
      <c r="E416" s="28"/>
      <c r="F416" s="28"/>
      <c r="G416" s="28"/>
      <c r="H416" s="28"/>
      <c r="I416" s="29"/>
      <c r="J416" s="29"/>
      <c r="K416" s="29"/>
      <c r="L416" s="29"/>
      <c r="M416" s="29"/>
      <c r="N416" s="29"/>
    </row>
    <row r="417" spans="3:14" s="30" customFormat="1">
      <c r="C417" s="26"/>
      <c r="D417" s="27"/>
      <c r="E417" s="28"/>
      <c r="F417" s="28"/>
      <c r="G417" s="28"/>
      <c r="H417" s="28"/>
      <c r="I417" s="29"/>
      <c r="J417" s="29"/>
      <c r="K417" s="29"/>
      <c r="L417" s="29"/>
      <c r="M417" s="29"/>
      <c r="N417" s="29"/>
    </row>
    <row r="418" spans="3:14" s="30" customFormat="1">
      <c r="C418" s="26"/>
      <c r="D418" s="27"/>
      <c r="E418" s="28"/>
      <c r="F418" s="28"/>
      <c r="G418" s="28"/>
      <c r="H418" s="28"/>
      <c r="I418" s="29"/>
      <c r="J418" s="29"/>
      <c r="K418" s="29"/>
      <c r="L418" s="29"/>
      <c r="M418" s="29"/>
      <c r="N418" s="29"/>
    </row>
    <row r="419" spans="3:14" s="30" customFormat="1">
      <c r="C419" s="26"/>
      <c r="D419" s="27"/>
      <c r="E419" s="28"/>
      <c r="F419" s="28"/>
      <c r="G419" s="28"/>
      <c r="H419" s="28"/>
      <c r="I419" s="29"/>
      <c r="J419" s="29"/>
      <c r="K419" s="29"/>
      <c r="L419" s="29"/>
      <c r="M419" s="29"/>
      <c r="N419" s="29"/>
    </row>
    <row r="420" spans="3:14" s="30" customFormat="1">
      <c r="C420" s="26"/>
      <c r="D420" s="27"/>
      <c r="E420" s="28"/>
      <c r="F420" s="28"/>
      <c r="G420" s="28"/>
      <c r="H420" s="28"/>
      <c r="I420" s="29"/>
      <c r="J420" s="29"/>
      <c r="K420" s="29"/>
      <c r="L420" s="29"/>
      <c r="M420" s="29"/>
      <c r="N420" s="29"/>
    </row>
    <row r="421" spans="3:14" s="30" customFormat="1">
      <c r="C421" s="26"/>
      <c r="D421" s="27"/>
      <c r="E421" s="28"/>
      <c r="F421" s="28"/>
      <c r="G421" s="28"/>
      <c r="H421" s="28"/>
      <c r="I421" s="29"/>
      <c r="J421" s="29"/>
      <c r="K421" s="29"/>
      <c r="L421" s="29"/>
      <c r="M421" s="29"/>
      <c r="N421" s="29"/>
    </row>
    <row r="422" spans="3:14" s="30" customFormat="1">
      <c r="C422" s="26"/>
      <c r="D422" s="27"/>
      <c r="E422" s="28"/>
      <c r="F422" s="28"/>
      <c r="G422" s="28"/>
      <c r="H422" s="28"/>
      <c r="I422" s="29"/>
      <c r="J422" s="29"/>
      <c r="K422" s="29"/>
      <c r="L422" s="29"/>
      <c r="M422" s="29"/>
      <c r="N422" s="29"/>
    </row>
    <row r="423" spans="3:14" s="30" customFormat="1">
      <c r="C423" s="26"/>
      <c r="D423" s="27"/>
      <c r="E423" s="28"/>
      <c r="F423" s="28"/>
      <c r="G423" s="28"/>
      <c r="H423" s="28"/>
      <c r="I423" s="29"/>
      <c r="J423" s="29"/>
      <c r="K423" s="29"/>
      <c r="L423" s="29"/>
      <c r="M423" s="29"/>
      <c r="N423" s="29"/>
    </row>
    <row r="424" spans="3:14" s="30" customFormat="1">
      <c r="C424" s="26"/>
      <c r="D424" s="27"/>
      <c r="E424" s="28"/>
      <c r="F424" s="28"/>
      <c r="G424" s="28"/>
      <c r="H424" s="28"/>
      <c r="I424" s="29"/>
      <c r="J424" s="29"/>
      <c r="K424" s="29"/>
      <c r="L424" s="29"/>
      <c r="M424" s="29"/>
      <c r="N424" s="29"/>
    </row>
    <row r="425" spans="3:14" s="30" customFormat="1">
      <c r="C425" s="26"/>
      <c r="D425" s="27"/>
      <c r="E425" s="28"/>
      <c r="F425" s="28"/>
      <c r="G425" s="28"/>
      <c r="H425" s="28"/>
      <c r="I425" s="29"/>
      <c r="J425" s="29"/>
      <c r="K425" s="29"/>
      <c r="L425" s="29"/>
      <c r="M425" s="29"/>
      <c r="N425" s="29"/>
    </row>
    <row r="426" spans="3:14" s="30" customFormat="1">
      <c r="C426" s="26"/>
      <c r="D426" s="27"/>
      <c r="E426" s="28"/>
      <c r="F426" s="28"/>
      <c r="G426" s="28"/>
      <c r="H426" s="28"/>
      <c r="I426" s="29"/>
      <c r="J426" s="29"/>
      <c r="K426" s="29"/>
      <c r="L426" s="29"/>
      <c r="M426" s="29"/>
      <c r="N426" s="29"/>
    </row>
    <row r="427" spans="3:14" s="30" customFormat="1">
      <c r="C427" s="26"/>
      <c r="D427" s="27"/>
      <c r="E427" s="28"/>
      <c r="F427" s="28"/>
      <c r="G427" s="28"/>
      <c r="H427" s="28"/>
      <c r="I427" s="29"/>
      <c r="J427" s="29"/>
      <c r="K427" s="29"/>
      <c r="L427" s="29"/>
      <c r="M427" s="29"/>
      <c r="N427" s="29"/>
    </row>
    <row r="428" spans="3:14" s="30" customFormat="1">
      <c r="C428" s="26"/>
      <c r="D428" s="27"/>
      <c r="E428" s="28"/>
      <c r="F428" s="28"/>
      <c r="G428" s="28"/>
      <c r="H428" s="28"/>
      <c r="I428" s="29"/>
      <c r="J428" s="29"/>
      <c r="K428" s="29"/>
      <c r="L428" s="29"/>
      <c r="M428" s="29"/>
      <c r="N428" s="29"/>
    </row>
    <row r="429" spans="3:14" s="30" customFormat="1">
      <c r="C429" s="26"/>
      <c r="D429" s="27"/>
      <c r="E429" s="28"/>
      <c r="F429" s="28"/>
      <c r="G429" s="28"/>
      <c r="H429" s="28"/>
      <c r="I429" s="29"/>
      <c r="J429" s="29"/>
      <c r="K429" s="29"/>
      <c r="L429" s="29"/>
      <c r="M429" s="29"/>
      <c r="N429" s="29"/>
    </row>
    <row r="430" spans="3:14" s="30" customFormat="1">
      <c r="C430" s="26"/>
      <c r="D430" s="27"/>
      <c r="E430" s="28"/>
      <c r="F430" s="28"/>
      <c r="G430" s="28"/>
      <c r="H430" s="28"/>
      <c r="I430" s="29"/>
      <c r="J430" s="29"/>
      <c r="K430" s="29"/>
      <c r="L430" s="29"/>
      <c r="M430" s="29"/>
      <c r="N430" s="29"/>
    </row>
    <row r="431" spans="3:14" s="30" customFormat="1">
      <c r="C431" s="26"/>
      <c r="D431" s="27"/>
      <c r="E431" s="28"/>
      <c r="F431" s="28"/>
      <c r="G431" s="28"/>
      <c r="H431" s="28"/>
      <c r="I431" s="29"/>
      <c r="J431" s="29"/>
      <c r="K431" s="29"/>
      <c r="L431" s="29"/>
      <c r="M431" s="29"/>
      <c r="N431" s="29"/>
    </row>
    <row r="432" spans="3:14" s="30" customFormat="1">
      <c r="C432" s="26"/>
      <c r="D432" s="27"/>
      <c r="E432" s="28"/>
      <c r="F432" s="28"/>
      <c r="G432" s="28"/>
      <c r="H432" s="28"/>
      <c r="I432" s="29"/>
      <c r="J432" s="29"/>
      <c r="K432" s="29"/>
      <c r="L432" s="29"/>
      <c r="M432" s="29"/>
      <c r="N432" s="29"/>
    </row>
    <row r="433" spans="3:14" s="30" customFormat="1">
      <c r="C433" s="26"/>
      <c r="D433" s="27"/>
      <c r="E433" s="28"/>
      <c r="F433" s="28"/>
      <c r="G433" s="28"/>
      <c r="H433" s="28"/>
      <c r="I433" s="29"/>
      <c r="J433" s="29"/>
      <c r="K433" s="29"/>
      <c r="L433" s="29"/>
      <c r="M433" s="29"/>
      <c r="N433" s="29"/>
    </row>
    <row r="434" spans="3:14" s="30" customFormat="1">
      <c r="C434" s="26"/>
      <c r="D434" s="27"/>
      <c r="E434" s="28"/>
      <c r="F434" s="28"/>
      <c r="G434" s="28"/>
      <c r="H434" s="28"/>
      <c r="I434" s="29"/>
      <c r="J434" s="29"/>
      <c r="K434" s="29"/>
      <c r="L434" s="29"/>
      <c r="M434" s="29"/>
      <c r="N434" s="29"/>
    </row>
    <row r="435" spans="3:14" s="30" customFormat="1">
      <c r="C435" s="26"/>
      <c r="D435" s="27"/>
      <c r="E435" s="28"/>
      <c r="F435" s="28"/>
      <c r="G435" s="28"/>
      <c r="H435" s="28"/>
      <c r="I435" s="29"/>
      <c r="J435" s="29"/>
      <c r="K435" s="29"/>
      <c r="L435" s="29"/>
      <c r="M435" s="29"/>
      <c r="N435" s="29"/>
    </row>
    <row r="436" spans="3:14" s="30" customFormat="1">
      <c r="C436" s="26"/>
      <c r="D436" s="27"/>
      <c r="E436" s="28"/>
      <c r="F436" s="28"/>
      <c r="G436" s="28"/>
      <c r="H436" s="28"/>
      <c r="I436" s="29"/>
      <c r="J436" s="29"/>
      <c r="K436" s="29"/>
      <c r="L436" s="29"/>
      <c r="M436" s="29"/>
      <c r="N436" s="29"/>
    </row>
    <row r="437" spans="3:14" s="30" customFormat="1">
      <c r="C437" s="26"/>
      <c r="D437" s="27"/>
      <c r="E437" s="28"/>
      <c r="F437" s="28"/>
      <c r="G437" s="28"/>
      <c r="H437" s="28"/>
      <c r="I437" s="29"/>
      <c r="J437" s="29"/>
      <c r="K437" s="29"/>
      <c r="L437" s="29"/>
      <c r="M437" s="29"/>
      <c r="N437" s="29"/>
    </row>
    <row r="438" spans="3:14" s="30" customFormat="1">
      <c r="C438" s="26"/>
      <c r="D438" s="27"/>
      <c r="E438" s="28"/>
      <c r="F438" s="28"/>
      <c r="G438" s="28"/>
      <c r="H438" s="28"/>
      <c r="I438" s="29"/>
      <c r="J438" s="29"/>
      <c r="K438" s="29"/>
      <c r="L438" s="29"/>
      <c r="M438" s="29"/>
      <c r="N438" s="29"/>
    </row>
    <row r="439" spans="3:14" s="30" customFormat="1">
      <c r="C439" s="26"/>
      <c r="D439" s="27"/>
      <c r="E439" s="28"/>
      <c r="F439" s="28"/>
      <c r="G439" s="28"/>
      <c r="H439" s="28"/>
      <c r="I439" s="29"/>
      <c r="J439" s="29"/>
      <c r="K439" s="29"/>
      <c r="L439" s="29"/>
      <c r="M439" s="29"/>
      <c r="N439" s="29"/>
    </row>
    <row r="440" spans="3:14" s="30" customFormat="1">
      <c r="C440" s="26"/>
      <c r="D440" s="27"/>
      <c r="E440" s="28"/>
      <c r="F440" s="28"/>
      <c r="G440" s="28"/>
      <c r="H440" s="28"/>
      <c r="I440" s="29"/>
      <c r="J440" s="29"/>
      <c r="K440" s="29"/>
      <c r="L440" s="29"/>
      <c r="M440" s="29"/>
      <c r="N440" s="29"/>
    </row>
    <row r="441" spans="3:14" s="30" customFormat="1">
      <c r="C441" s="26"/>
      <c r="D441" s="27"/>
      <c r="E441" s="28"/>
      <c r="F441" s="28"/>
      <c r="G441" s="28"/>
      <c r="H441" s="28"/>
      <c r="I441" s="29"/>
      <c r="J441" s="29"/>
      <c r="K441" s="29"/>
      <c r="L441" s="29"/>
      <c r="M441" s="29"/>
      <c r="N441" s="29"/>
    </row>
    <row r="442" spans="3:14" s="30" customFormat="1">
      <c r="C442" s="26"/>
      <c r="D442" s="27"/>
      <c r="E442" s="28"/>
      <c r="F442" s="28"/>
      <c r="G442" s="28"/>
      <c r="H442" s="28"/>
      <c r="I442" s="29"/>
      <c r="J442" s="29"/>
      <c r="K442" s="29"/>
      <c r="L442" s="29"/>
      <c r="M442" s="29"/>
      <c r="N442" s="29"/>
    </row>
    <row r="443" spans="3:14" s="30" customFormat="1">
      <c r="C443" s="26"/>
      <c r="D443" s="27"/>
      <c r="E443" s="28"/>
      <c r="F443" s="28"/>
      <c r="G443" s="28"/>
      <c r="H443" s="28"/>
      <c r="I443" s="29"/>
      <c r="J443" s="29"/>
      <c r="K443" s="29"/>
      <c r="L443" s="29"/>
      <c r="M443" s="29"/>
      <c r="N443" s="29"/>
    </row>
    <row r="444" spans="3:14" s="30" customFormat="1">
      <c r="C444" s="26"/>
      <c r="D444" s="27"/>
      <c r="E444" s="28"/>
      <c r="F444" s="28"/>
      <c r="G444" s="28"/>
      <c r="H444" s="28"/>
      <c r="I444" s="29"/>
      <c r="J444" s="29"/>
      <c r="K444" s="29"/>
      <c r="L444" s="29"/>
      <c r="M444" s="29"/>
      <c r="N444" s="29"/>
    </row>
    <row r="445" spans="3:14" s="30" customFormat="1">
      <c r="C445" s="26"/>
      <c r="D445" s="27"/>
      <c r="E445" s="28"/>
      <c r="F445" s="28"/>
      <c r="G445" s="28"/>
      <c r="H445" s="28"/>
      <c r="I445" s="29"/>
      <c r="J445" s="29"/>
      <c r="K445" s="29"/>
      <c r="L445" s="29"/>
      <c r="M445" s="29"/>
      <c r="N445" s="29"/>
    </row>
    <row r="446" spans="3:14" s="30" customFormat="1">
      <c r="C446" s="26"/>
      <c r="D446" s="27"/>
      <c r="E446" s="28"/>
      <c r="F446" s="28"/>
      <c r="G446" s="28"/>
      <c r="H446" s="28"/>
      <c r="I446" s="29"/>
      <c r="J446" s="29"/>
      <c r="K446" s="29"/>
      <c r="L446" s="29"/>
      <c r="M446" s="29"/>
      <c r="N446" s="29"/>
    </row>
    <row r="447" spans="3:14" s="30" customFormat="1">
      <c r="C447" s="26"/>
      <c r="D447" s="27"/>
      <c r="E447" s="28"/>
      <c r="F447" s="28"/>
      <c r="G447" s="28"/>
      <c r="H447" s="28"/>
      <c r="I447" s="29"/>
      <c r="J447" s="29"/>
      <c r="K447" s="29"/>
      <c r="L447" s="29"/>
      <c r="M447" s="29"/>
      <c r="N447" s="29"/>
    </row>
    <row r="448" spans="3:14" s="30" customFormat="1">
      <c r="C448" s="26"/>
      <c r="D448" s="27"/>
      <c r="E448" s="28"/>
      <c r="F448" s="28"/>
      <c r="G448" s="28"/>
      <c r="H448" s="28"/>
      <c r="I448" s="29"/>
      <c r="J448" s="29"/>
      <c r="K448" s="29"/>
      <c r="L448" s="29"/>
      <c r="M448" s="29"/>
      <c r="N448" s="29"/>
    </row>
    <row r="449" spans="3:14" s="30" customFormat="1">
      <c r="C449" s="26"/>
      <c r="D449" s="27"/>
      <c r="E449" s="28"/>
      <c r="F449" s="28"/>
      <c r="G449" s="28"/>
      <c r="H449" s="28"/>
      <c r="I449" s="29"/>
      <c r="J449" s="29"/>
      <c r="K449" s="29"/>
      <c r="L449" s="29"/>
      <c r="M449" s="29"/>
      <c r="N449" s="29"/>
    </row>
    <row r="450" spans="3:14" s="30" customFormat="1">
      <c r="C450" s="26"/>
      <c r="D450" s="27"/>
      <c r="E450" s="28"/>
      <c r="F450" s="28"/>
      <c r="G450" s="28"/>
      <c r="H450" s="28"/>
      <c r="I450" s="29"/>
      <c r="J450" s="29"/>
      <c r="K450" s="29"/>
      <c r="L450" s="29"/>
      <c r="M450" s="29"/>
      <c r="N450" s="29"/>
    </row>
    <row r="451" spans="3:14" s="30" customFormat="1">
      <c r="C451" s="26"/>
      <c r="D451" s="27"/>
      <c r="E451" s="28"/>
      <c r="F451" s="28"/>
      <c r="G451" s="28"/>
      <c r="H451" s="28"/>
      <c r="I451" s="29"/>
      <c r="J451" s="29"/>
      <c r="K451" s="29"/>
      <c r="L451" s="29"/>
      <c r="M451" s="29"/>
      <c r="N451" s="29"/>
    </row>
    <row r="452" spans="3:14" s="30" customFormat="1">
      <c r="C452" s="26"/>
      <c r="D452" s="27"/>
      <c r="E452" s="28"/>
      <c r="F452" s="28"/>
      <c r="G452" s="28"/>
      <c r="H452" s="28"/>
      <c r="I452" s="29"/>
      <c r="J452" s="29"/>
      <c r="K452" s="29"/>
      <c r="L452" s="29"/>
      <c r="M452" s="29"/>
      <c r="N452" s="29"/>
    </row>
    <row r="453" spans="3:14" s="30" customFormat="1">
      <c r="C453" s="26"/>
      <c r="D453" s="27"/>
      <c r="E453" s="28"/>
      <c r="F453" s="28"/>
      <c r="G453" s="28"/>
      <c r="H453" s="28"/>
      <c r="I453" s="29"/>
      <c r="J453" s="29"/>
      <c r="K453" s="29"/>
      <c r="L453" s="29"/>
      <c r="M453" s="29"/>
      <c r="N453" s="29"/>
    </row>
    <row r="454" spans="3:14" s="30" customFormat="1">
      <c r="C454" s="26"/>
      <c r="D454" s="27"/>
      <c r="E454" s="28"/>
      <c r="F454" s="28"/>
      <c r="G454" s="28"/>
      <c r="H454" s="28"/>
      <c r="I454" s="29"/>
      <c r="J454" s="29"/>
      <c r="K454" s="29"/>
      <c r="L454" s="29"/>
      <c r="M454" s="29"/>
      <c r="N454" s="29"/>
    </row>
    <row r="455" spans="3:14" s="30" customFormat="1">
      <c r="C455" s="26"/>
      <c r="D455" s="27"/>
      <c r="E455" s="28"/>
      <c r="F455" s="28"/>
      <c r="G455" s="28"/>
      <c r="H455" s="28"/>
      <c r="I455" s="29"/>
      <c r="J455" s="29"/>
      <c r="K455" s="29"/>
      <c r="L455" s="29"/>
      <c r="M455" s="29"/>
      <c r="N455" s="29"/>
    </row>
    <row r="456" spans="3:14" s="30" customFormat="1">
      <c r="C456" s="26"/>
      <c r="D456" s="27"/>
      <c r="E456" s="28"/>
      <c r="F456" s="28"/>
      <c r="G456" s="28"/>
      <c r="H456" s="28"/>
      <c r="I456" s="29"/>
      <c r="J456" s="29"/>
      <c r="K456" s="29"/>
      <c r="L456" s="29"/>
      <c r="M456" s="29"/>
      <c r="N456" s="29"/>
    </row>
    <row r="457" spans="3:14" s="30" customFormat="1">
      <c r="C457" s="26"/>
      <c r="D457" s="27"/>
      <c r="E457" s="28"/>
      <c r="F457" s="28"/>
      <c r="G457" s="28"/>
      <c r="H457" s="28"/>
      <c r="I457" s="29"/>
      <c r="J457" s="29"/>
      <c r="K457" s="29"/>
      <c r="L457" s="29"/>
      <c r="M457" s="29"/>
      <c r="N457" s="29"/>
    </row>
    <row r="458" spans="3:14" s="30" customFormat="1">
      <c r="C458" s="26"/>
      <c r="D458" s="27"/>
      <c r="E458" s="28"/>
      <c r="F458" s="28"/>
      <c r="G458" s="28"/>
      <c r="H458" s="28"/>
      <c r="I458" s="29"/>
      <c r="J458" s="29"/>
      <c r="K458" s="29"/>
      <c r="L458" s="29"/>
      <c r="M458" s="29"/>
      <c r="N458" s="29"/>
    </row>
    <row r="459" spans="3:14" s="30" customFormat="1">
      <c r="C459" s="26"/>
      <c r="D459" s="27"/>
      <c r="E459" s="28"/>
      <c r="F459" s="28"/>
      <c r="G459" s="28"/>
      <c r="H459" s="28"/>
      <c r="I459" s="29"/>
      <c r="J459" s="29"/>
      <c r="K459" s="29"/>
      <c r="L459" s="29"/>
      <c r="M459" s="29"/>
      <c r="N459" s="29"/>
    </row>
    <row r="460" spans="3:14" s="30" customFormat="1">
      <c r="C460" s="26"/>
      <c r="D460" s="27"/>
      <c r="E460" s="28"/>
      <c r="F460" s="28"/>
      <c r="G460" s="28"/>
      <c r="H460" s="28"/>
      <c r="I460" s="29"/>
      <c r="J460" s="29"/>
      <c r="K460" s="29"/>
      <c r="L460" s="29"/>
      <c r="M460" s="29"/>
      <c r="N460" s="29"/>
    </row>
    <row r="461" spans="3:14" s="30" customFormat="1">
      <c r="C461" s="26"/>
      <c r="D461" s="27"/>
      <c r="E461" s="28"/>
      <c r="F461" s="28"/>
      <c r="G461" s="28"/>
      <c r="H461" s="28"/>
      <c r="I461" s="29"/>
      <c r="J461" s="29"/>
      <c r="K461" s="29"/>
      <c r="L461" s="29"/>
      <c r="M461" s="29"/>
      <c r="N461" s="29"/>
    </row>
    <row r="462" spans="3:14" s="30" customFormat="1">
      <c r="C462" s="26"/>
      <c r="D462" s="27"/>
      <c r="E462" s="28"/>
      <c r="F462" s="28"/>
      <c r="G462" s="28"/>
      <c r="H462" s="28"/>
      <c r="I462" s="29"/>
      <c r="J462" s="29"/>
      <c r="K462" s="29"/>
      <c r="L462" s="29"/>
      <c r="M462" s="29"/>
      <c r="N462" s="29"/>
    </row>
    <row r="463" spans="3:14" s="30" customFormat="1">
      <c r="C463" s="26"/>
      <c r="D463" s="27"/>
      <c r="E463" s="28"/>
      <c r="F463" s="28"/>
      <c r="G463" s="28"/>
      <c r="H463" s="28"/>
      <c r="I463" s="29"/>
      <c r="J463" s="29"/>
      <c r="K463" s="29"/>
      <c r="L463" s="29"/>
      <c r="M463" s="29"/>
      <c r="N463" s="29"/>
    </row>
    <row r="464" spans="3:14" s="30" customFormat="1">
      <c r="C464" s="26"/>
      <c r="D464" s="27"/>
      <c r="E464" s="28"/>
      <c r="F464" s="28"/>
      <c r="G464" s="28"/>
      <c r="H464" s="28"/>
      <c r="I464" s="29"/>
      <c r="J464" s="29"/>
      <c r="K464" s="29"/>
      <c r="L464" s="29"/>
      <c r="M464" s="29"/>
      <c r="N464" s="29"/>
    </row>
    <row r="465" spans="3:14" s="30" customFormat="1">
      <c r="C465" s="26"/>
      <c r="D465" s="27"/>
      <c r="E465" s="28"/>
      <c r="F465" s="28"/>
      <c r="G465" s="28"/>
      <c r="H465" s="28"/>
      <c r="I465" s="29"/>
      <c r="J465" s="29"/>
      <c r="K465" s="29"/>
      <c r="L465" s="29"/>
      <c r="M465" s="29"/>
      <c r="N465" s="29"/>
    </row>
    <row r="466" spans="3:14" s="30" customFormat="1">
      <c r="C466" s="26"/>
      <c r="D466" s="27"/>
      <c r="E466" s="28"/>
      <c r="F466" s="28"/>
      <c r="G466" s="28"/>
      <c r="H466" s="28"/>
      <c r="I466" s="29"/>
      <c r="J466" s="29"/>
      <c r="K466" s="29"/>
      <c r="L466" s="29"/>
      <c r="M466" s="29"/>
      <c r="N466" s="29"/>
    </row>
    <row r="467" spans="3:14" s="30" customFormat="1">
      <c r="C467" s="26"/>
      <c r="D467" s="27"/>
      <c r="E467" s="28"/>
      <c r="F467" s="28"/>
      <c r="G467" s="28"/>
      <c r="H467" s="28"/>
      <c r="I467" s="29"/>
      <c r="J467" s="29"/>
      <c r="K467" s="29"/>
      <c r="L467" s="29"/>
      <c r="M467" s="29"/>
      <c r="N467" s="29"/>
    </row>
    <row r="468" spans="3:14" s="30" customFormat="1">
      <c r="C468" s="26"/>
      <c r="D468" s="27"/>
      <c r="E468" s="28"/>
      <c r="F468" s="28"/>
      <c r="G468" s="28"/>
      <c r="H468" s="28"/>
      <c r="I468" s="29"/>
      <c r="J468" s="29"/>
      <c r="K468" s="29"/>
      <c r="L468" s="29"/>
      <c r="M468" s="29"/>
      <c r="N468" s="29"/>
    </row>
    <row r="469" spans="3:14" s="30" customFormat="1">
      <c r="C469" s="26"/>
      <c r="D469" s="27"/>
      <c r="E469" s="28"/>
      <c r="F469" s="28"/>
      <c r="G469" s="28"/>
      <c r="H469" s="28"/>
      <c r="I469" s="29"/>
      <c r="J469" s="29"/>
      <c r="K469" s="29"/>
      <c r="L469" s="29"/>
      <c r="M469" s="29"/>
      <c r="N469" s="29"/>
    </row>
    <row r="470" spans="3:14" s="30" customFormat="1">
      <c r="C470" s="26"/>
      <c r="D470" s="27"/>
      <c r="E470" s="28"/>
      <c r="F470" s="28"/>
      <c r="G470" s="28"/>
      <c r="H470" s="28"/>
      <c r="I470" s="29"/>
      <c r="J470" s="29"/>
      <c r="K470" s="29"/>
      <c r="L470" s="29"/>
      <c r="M470" s="29"/>
      <c r="N470" s="29"/>
    </row>
    <row r="471" spans="3:14" s="30" customFormat="1">
      <c r="C471" s="26"/>
      <c r="D471" s="27"/>
      <c r="E471" s="28"/>
      <c r="F471" s="28"/>
      <c r="G471" s="28"/>
      <c r="H471" s="28"/>
      <c r="I471" s="29"/>
      <c r="J471" s="29"/>
      <c r="K471" s="29"/>
      <c r="L471" s="29"/>
      <c r="M471" s="29"/>
      <c r="N471" s="29"/>
    </row>
    <row r="472" spans="3:14" s="30" customFormat="1">
      <c r="C472" s="26"/>
      <c r="D472" s="27"/>
      <c r="E472" s="28"/>
      <c r="F472" s="28"/>
      <c r="G472" s="28"/>
      <c r="H472" s="28"/>
      <c r="I472" s="29"/>
      <c r="J472" s="29"/>
      <c r="K472" s="29"/>
      <c r="L472" s="29"/>
      <c r="M472" s="29"/>
      <c r="N472" s="29"/>
    </row>
    <row r="473" spans="3:14" s="30" customFormat="1">
      <c r="C473" s="26"/>
      <c r="D473" s="27"/>
      <c r="E473" s="28"/>
      <c r="F473" s="28"/>
      <c r="G473" s="28"/>
      <c r="H473" s="28"/>
      <c r="I473" s="29"/>
      <c r="J473" s="29"/>
      <c r="K473" s="29"/>
      <c r="L473" s="29"/>
      <c r="M473" s="29"/>
      <c r="N473" s="29"/>
    </row>
    <row r="474" spans="3:14" s="30" customFormat="1">
      <c r="C474" s="26"/>
      <c r="D474" s="27"/>
      <c r="E474" s="28"/>
      <c r="F474" s="28"/>
      <c r="G474" s="28"/>
      <c r="H474" s="28"/>
      <c r="I474" s="29"/>
      <c r="J474" s="29"/>
      <c r="K474" s="29"/>
      <c r="L474" s="29"/>
      <c r="M474" s="29"/>
      <c r="N474" s="29"/>
    </row>
    <row r="475" spans="3:14" s="30" customFormat="1">
      <c r="C475" s="26"/>
      <c r="D475" s="27"/>
      <c r="E475" s="28"/>
      <c r="F475" s="28"/>
      <c r="G475" s="28"/>
      <c r="H475" s="28"/>
      <c r="I475" s="29"/>
      <c r="J475" s="29"/>
      <c r="K475" s="29"/>
      <c r="L475" s="29"/>
      <c r="M475" s="29"/>
      <c r="N475" s="29"/>
    </row>
    <row r="476" spans="3:14" s="30" customFormat="1">
      <c r="C476" s="26"/>
      <c r="D476" s="27"/>
      <c r="E476" s="28"/>
      <c r="F476" s="28"/>
      <c r="G476" s="28"/>
      <c r="H476" s="28"/>
      <c r="I476" s="29"/>
      <c r="J476" s="29"/>
      <c r="K476" s="29"/>
      <c r="L476" s="29"/>
      <c r="M476" s="29"/>
      <c r="N476" s="29"/>
    </row>
    <row r="477" spans="3:14" s="30" customFormat="1">
      <c r="C477" s="26"/>
      <c r="D477" s="27"/>
      <c r="E477" s="28"/>
      <c r="F477" s="28"/>
      <c r="G477" s="28"/>
      <c r="H477" s="28"/>
      <c r="I477" s="29"/>
      <c r="J477" s="29"/>
      <c r="K477" s="29"/>
      <c r="L477" s="29"/>
      <c r="M477" s="29"/>
      <c r="N477" s="29"/>
    </row>
    <row r="478" spans="3:14" s="30" customFormat="1">
      <c r="C478" s="26"/>
      <c r="D478" s="27"/>
      <c r="E478" s="28"/>
      <c r="F478" s="28"/>
      <c r="G478" s="28"/>
      <c r="H478" s="28"/>
      <c r="I478" s="29"/>
      <c r="J478" s="29"/>
      <c r="K478" s="29"/>
      <c r="L478" s="29"/>
      <c r="M478" s="29"/>
      <c r="N478" s="29"/>
    </row>
    <row r="479" spans="3:14" s="30" customFormat="1">
      <c r="C479" s="26"/>
      <c r="D479" s="27"/>
      <c r="E479" s="28"/>
      <c r="F479" s="28"/>
      <c r="G479" s="28"/>
      <c r="H479" s="28"/>
      <c r="I479" s="29"/>
      <c r="J479" s="29"/>
      <c r="K479" s="29"/>
      <c r="L479" s="29"/>
      <c r="M479" s="29"/>
      <c r="N479" s="29"/>
    </row>
    <row r="480" spans="3:14" s="30" customFormat="1">
      <c r="C480" s="26"/>
      <c r="D480" s="27"/>
      <c r="E480" s="28"/>
      <c r="F480" s="28"/>
      <c r="G480" s="28"/>
      <c r="H480" s="28"/>
      <c r="I480" s="29"/>
      <c r="J480" s="29"/>
      <c r="K480" s="29"/>
      <c r="L480" s="29"/>
      <c r="M480" s="29"/>
      <c r="N480" s="29"/>
    </row>
    <row r="481" spans="3:14" s="30" customFormat="1">
      <c r="C481" s="26"/>
      <c r="D481" s="27"/>
      <c r="E481" s="28"/>
      <c r="F481" s="28"/>
      <c r="G481" s="28"/>
      <c r="H481" s="28"/>
      <c r="I481" s="29"/>
      <c r="J481" s="29"/>
      <c r="K481" s="29"/>
      <c r="L481" s="29"/>
      <c r="M481" s="29"/>
      <c r="N481" s="29"/>
    </row>
    <row r="482" spans="3:14" s="30" customFormat="1">
      <c r="C482" s="26"/>
      <c r="D482" s="27"/>
      <c r="E482" s="28"/>
      <c r="F482" s="28"/>
      <c r="G482" s="28"/>
      <c r="H482" s="28"/>
      <c r="I482" s="29"/>
      <c r="J482" s="29"/>
      <c r="K482" s="29"/>
      <c r="L482" s="29"/>
      <c r="M482" s="29"/>
      <c r="N482" s="29"/>
    </row>
    <row r="483" spans="3:14" s="30" customFormat="1">
      <c r="C483" s="26"/>
      <c r="D483" s="27"/>
      <c r="E483" s="28"/>
      <c r="F483" s="28"/>
      <c r="G483" s="28"/>
      <c r="H483" s="28"/>
      <c r="I483" s="29"/>
      <c r="J483" s="29"/>
      <c r="K483" s="29"/>
      <c r="L483" s="29"/>
      <c r="M483" s="29"/>
      <c r="N483" s="29"/>
    </row>
    <row r="484" spans="3:14" s="30" customFormat="1">
      <c r="C484" s="26"/>
      <c r="D484" s="27"/>
      <c r="E484" s="28"/>
      <c r="F484" s="28"/>
      <c r="G484" s="28"/>
      <c r="H484" s="28"/>
      <c r="I484" s="29"/>
      <c r="J484" s="29"/>
      <c r="K484" s="29"/>
      <c r="L484" s="29"/>
      <c r="M484" s="29"/>
      <c r="N484" s="29"/>
    </row>
    <row r="485" spans="3:14" s="30" customFormat="1">
      <c r="C485" s="26"/>
      <c r="D485" s="27"/>
      <c r="E485" s="28"/>
      <c r="F485" s="28"/>
      <c r="G485" s="28"/>
      <c r="H485" s="28"/>
      <c r="I485" s="29"/>
      <c r="J485" s="29"/>
      <c r="K485" s="29"/>
      <c r="L485" s="29"/>
      <c r="M485" s="29"/>
      <c r="N485" s="29"/>
    </row>
    <row r="486" spans="3:14" s="30" customFormat="1">
      <c r="C486" s="26"/>
      <c r="D486" s="27"/>
      <c r="E486" s="28"/>
      <c r="F486" s="28"/>
      <c r="G486" s="28"/>
      <c r="H486" s="28"/>
      <c r="I486" s="29"/>
      <c r="J486" s="29"/>
      <c r="K486" s="29"/>
      <c r="L486" s="29"/>
      <c r="M486" s="29"/>
      <c r="N486" s="29"/>
    </row>
    <row r="487" spans="3:14" s="30" customFormat="1">
      <c r="C487" s="26"/>
      <c r="D487" s="27"/>
      <c r="E487" s="28"/>
      <c r="F487" s="28"/>
      <c r="G487" s="28"/>
      <c r="H487" s="28"/>
      <c r="I487" s="29"/>
      <c r="J487" s="29"/>
      <c r="K487" s="29"/>
      <c r="L487" s="29"/>
      <c r="M487" s="29"/>
      <c r="N487" s="29"/>
    </row>
    <row r="488" spans="3:14" s="30" customFormat="1">
      <c r="C488" s="26"/>
      <c r="D488" s="27"/>
      <c r="E488" s="28"/>
      <c r="F488" s="28"/>
      <c r="G488" s="28"/>
      <c r="H488" s="28"/>
      <c r="I488" s="29"/>
      <c r="J488" s="29"/>
      <c r="K488" s="29"/>
      <c r="L488" s="29"/>
      <c r="M488" s="29"/>
      <c r="N488" s="29"/>
    </row>
    <row r="489" spans="3:14" s="30" customFormat="1">
      <c r="C489" s="26"/>
      <c r="D489" s="27"/>
      <c r="E489" s="28"/>
      <c r="F489" s="28"/>
      <c r="G489" s="28"/>
      <c r="H489" s="28"/>
      <c r="I489" s="29"/>
      <c r="J489" s="29"/>
      <c r="K489" s="29"/>
      <c r="L489" s="29"/>
      <c r="M489" s="29"/>
      <c r="N489" s="29"/>
    </row>
    <row r="490" spans="3:14" s="30" customFormat="1">
      <c r="C490" s="26"/>
      <c r="D490" s="27"/>
      <c r="E490" s="28"/>
      <c r="F490" s="28"/>
      <c r="G490" s="28"/>
      <c r="H490" s="28"/>
      <c r="I490" s="29"/>
      <c r="J490" s="29"/>
      <c r="K490" s="29"/>
      <c r="L490" s="29"/>
      <c r="M490" s="29"/>
      <c r="N490" s="29"/>
    </row>
    <row r="491" spans="3:14" s="30" customFormat="1">
      <c r="C491" s="26"/>
      <c r="D491" s="27"/>
      <c r="E491" s="28"/>
      <c r="F491" s="28"/>
      <c r="G491" s="28"/>
      <c r="H491" s="28"/>
      <c r="I491" s="29"/>
      <c r="J491" s="29"/>
      <c r="K491" s="29"/>
      <c r="L491" s="29"/>
      <c r="M491" s="29"/>
      <c r="N491" s="29"/>
    </row>
    <row r="492" spans="3:14" s="30" customFormat="1">
      <c r="C492" s="26"/>
      <c r="D492" s="27"/>
      <c r="E492" s="28"/>
      <c r="F492" s="28"/>
      <c r="G492" s="28"/>
      <c r="H492" s="28"/>
      <c r="I492" s="29"/>
      <c r="J492" s="29"/>
      <c r="K492" s="29"/>
      <c r="L492" s="29"/>
      <c r="M492" s="29"/>
      <c r="N492" s="29"/>
    </row>
    <row r="493" spans="3:14" s="30" customFormat="1">
      <c r="C493" s="26"/>
      <c r="D493" s="27"/>
      <c r="E493" s="28"/>
      <c r="F493" s="28"/>
      <c r="G493" s="28"/>
      <c r="H493" s="28"/>
      <c r="I493" s="29"/>
      <c r="J493" s="29"/>
      <c r="K493" s="29"/>
      <c r="L493" s="29"/>
      <c r="M493" s="29"/>
      <c r="N493" s="29"/>
    </row>
    <row r="494" spans="3:14" s="30" customFormat="1">
      <c r="C494" s="26"/>
      <c r="D494" s="27"/>
      <c r="E494" s="28"/>
      <c r="F494" s="28"/>
      <c r="G494" s="28"/>
      <c r="H494" s="28"/>
      <c r="I494" s="29"/>
      <c r="J494" s="29"/>
      <c r="K494" s="29"/>
      <c r="L494" s="29"/>
      <c r="M494" s="29"/>
      <c r="N494" s="29"/>
    </row>
    <row r="495" spans="3:14" s="30" customFormat="1">
      <c r="C495" s="26"/>
      <c r="D495" s="27"/>
      <c r="E495" s="28"/>
      <c r="F495" s="28"/>
      <c r="G495" s="28"/>
      <c r="H495" s="28"/>
      <c r="I495" s="29"/>
      <c r="J495" s="29"/>
      <c r="K495" s="29"/>
      <c r="L495" s="29"/>
      <c r="M495" s="29"/>
      <c r="N495" s="29"/>
    </row>
    <row r="496" spans="3:14" s="30" customFormat="1">
      <c r="C496" s="26"/>
      <c r="D496" s="27"/>
      <c r="E496" s="28"/>
      <c r="F496" s="28"/>
      <c r="G496" s="28"/>
      <c r="H496" s="28"/>
      <c r="I496" s="29"/>
      <c r="J496" s="29"/>
      <c r="K496" s="29"/>
      <c r="L496" s="29"/>
      <c r="M496" s="29"/>
      <c r="N496" s="29"/>
    </row>
    <row r="497" spans="3:14" s="30" customFormat="1">
      <c r="C497" s="26"/>
      <c r="D497" s="27"/>
      <c r="E497" s="28"/>
      <c r="F497" s="28"/>
      <c r="G497" s="28"/>
      <c r="H497" s="28"/>
      <c r="I497" s="29"/>
      <c r="J497" s="29"/>
      <c r="K497" s="29"/>
      <c r="L497" s="29"/>
      <c r="M497" s="29"/>
      <c r="N497" s="29"/>
    </row>
    <row r="498" spans="3:14" s="30" customFormat="1">
      <c r="C498" s="26"/>
      <c r="D498" s="27"/>
      <c r="E498" s="28"/>
      <c r="F498" s="28"/>
      <c r="G498" s="28"/>
      <c r="H498" s="28"/>
      <c r="I498" s="29"/>
      <c r="J498" s="29"/>
      <c r="K498" s="29"/>
      <c r="L498" s="29"/>
      <c r="M498" s="29"/>
      <c r="N498" s="29"/>
    </row>
    <row r="499" spans="3:14" s="30" customFormat="1">
      <c r="C499" s="26"/>
      <c r="D499" s="27"/>
      <c r="E499" s="28"/>
      <c r="F499" s="28"/>
      <c r="G499" s="28"/>
      <c r="H499" s="28"/>
      <c r="I499" s="29"/>
      <c r="J499" s="29"/>
      <c r="K499" s="29"/>
      <c r="L499" s="29"/>
      <c r="M499" s="29"/>
      <c r="N499" s="29"/>
    </row>
    <row r="500" spans="3:14" s="30" customFormat="1">
      <c r="C500" s="26"/>
      <c r="D500" s="27"/>
      <c r="E500" s="28"/>
      <c r="F500" s="28"/>
      <c r="G500" s="28"/>
      <c r="H500" s="28"/>
      <c r="I500" s="29"/>
      <c r="J500" s="29"/>
      <c r="K500" s="29"/>
      <c r="L500" s="29"/>
      <c r="M500" s="29"/>
      <c r="N500" s="29"/>
    </row>
    <row r="501" spans="3:14" s="30" customFormat="1">
      <c r="C501" s="26"/>
      <c r="D501" s="27"/>
      <c r="E501" s="28"/>
      <c r="F501" s="28"/>
      <c r="G501" s="28"/>
      <c r="H501" s="28"/>
      <c r="I501" s="29"/>
      <c r="J501" s="29"/>
      <c r="K501" s="29"/>
      <c r="L501" s="29"/>
      <c r="M501" s="29"/>
      <c r="N501" s="29"/>
    </row>
    <row r="502" spans="3:14" s="30" customFormat="1">
      <c r="C502" s="26"/>
      <c r="D502" s="27"/>
      <c r="E502" s="28"/>
      <c r="F502" s="28"/>
      <c r="G502" s="28"/>
      <c r="H502" s="28"/>
      <c r="I502" s="29"/>
      <c r="J502" s="29"/>
      <c r="K502" s="29"/>
      <c r="L502" s="29"/>
      <c r="M502" s="29"/>
      <c r="N502" s="29"/>
    </row>
    <row r="503" spans="3:14" s="30" customFormat="1">
      <c r="C503" s="26"/>
      <c r="D503" s="27"/>
      <c r="E503" s="28"/>
      <c r="F503" s="28"/>
      <c r="G503" s="28"/>
      <c r="H503" s="28"/>
      <c r="I503" s="29"/>
      <c r="J503" s="29"/>
      <c r="K503" s="29"/>
      <c r="L503" s="29"/>
      <c r="M503" s="29"/>
      <c r="N503" s="29"/>
    </row>
    <row r="504" spans="3:14" s="30" customFormat="1">
      <c r="C504" s="26"/>
      <c r="D504" s="27"/>
      <c r="E504" s="28"/>
      <c r="F504" s="28"/>
      <c r="G504" s="28"/>
      <c r="H504" s="28"/>
      <c r="I504" s="29"/>
      <c r="J504" s="29"/>
      <c r="K504" s="29"/>
      <c r="L504" s="29"/>
      <c r="M504" s="29"/>
      <c r="N504" s="29"/>
    </row>
    <row r="505" spans="3:14" s="30" customFormat="1">
      <c r="C505" s="26"/>
      <c r="D505" s="27"/>
      <c r="E505" s="28"/>
      <c r="F505" s="28"/>
      <c r="G505" s="28"/>
      <c r="H505" s="28"/>
      <c r="I505" s="29"/>
      <c r="J505" s="29"/>
      <c r="K505" s="29"/>
      <c r="L505" s="29"/>
      <c r="M505" s="29"/>
      <c r="N505" s="29"/>
    </row>
    <row r="506" spans="3:14" s="30" customFormat="1">
      <c r="C506" s="26"/>
      <c r="D506" s="27"/>
      <c r="E506" s="28"/>
      <c r="F506" s="28"/>
      <c r="G506" s="28"/>
      <c r="H506" s="28"/>
      <c r="I506" s="29"/>
      <c r="J506" s="29"/>
      <c r="K506" s="29"/>
      <c r="L506" s="29"/>
      <c r="M506" s="29"/>
      <c r="N506" s="29"/>
    </row>
    <row r="507" spans="3:14" s="30" customFormat="1">
      <c r="C507" s="26"/>
      <c r="D507" s="27"/>
      <c r="E507" s="28"/>
      <c r="F507" s="28"/>
      <c r="G507" s="28"/>
      <c r="H507" s="28"/>
      <c r="I507" s="29"/>
      <c r="J507" s="29"/>
      <c r="K507" s="29"/>
      <c r="L507" s="29"/>
      <c r="M507" s="29"/>
      <c r="N507" s="29"/>
    </row>
    <row r="508" spans="3:14" s="30" customFormat="1">
      <c r="C508" s="26"/>
      <c r="D508" s="27"/>
      <c r="E508" s="28"/>
      <c r="F508" s="28"/>
      <c r="G508" s="28"/>
      <c r="H508" s="28"/>
      <c r="I508" s="29"/>
      <c r="J508" s="29"/>
      <c r="K508" s="29"/>
      <c r="L508" s="29"/>
      <c r="M508" s="29"/>
      <c r="N508" s="29"/>
    </row>
    <row r="509" spans="3:14" s="30" customFormat="1">
      <c r="C509" s="26"/>
      <c r="D509" s="27"/>
      <c r="E509" s="28"/>
      <c r="F509" s="28"/>
      <c r="G509" s="28"/>
      <c r="H509" s="28"/>
      <c r="I509" s="29"/>
      <c r="J509" s="29"/>
      <c r="K509" s="29"/>
      <c r="L509" s="29"/>
      <c r="M509" s="29"/>
      <c r="N509" s="29"/>
    </row>
    <row r="510" spans="3:14" s="30" customFormat="1">
      <c r="C510" s="26"/>
      <c r="D510" s="27"/>
      <c r="E510" s="28"/>
      <c r="F510" s="28"/>
      <c r="G510" s="28"/>
      <c r="H510" s="28"/>
      <c r="I510" s="29"/>
      <c r="J510" s="29"/>
      <c r="K510" s="29"/>
      <c r="L510" s="29"/>
      <c r="M510" s="29"/>
      <c r="N510" s="29"/>
    </row>
    <row r="511" spans="3:14" s="30" customFormat="1">
      <c r="C511" s="26"/>
      <c r="D511" s="27"/>
      <c r="E511" s="28"/>
      <c r="F511" s="28"/>
      <c r="G511" s="28"/>
      <c r="H511" s="28"/>
      <c r="I511" s="29"/>
      <c r="J511" s="29"/>
      <c r="K511" s="29"/>
      <c r="L511" s="29"/>
      <c r="M511" s="29"/>
      <c r="N511" s="29"/>
    </row>
    <row r="512" spans="3:14" s="30" customFormat="1">
      <c r="C512" s="26"/>
      <c r="D512" s="27"/>
      <c r="E512" s="28"/>
      <c r="F512" s="28"/>
      <c r="G512" s="28"/>
      <c r="H512" s="28"/>
      <c r="I512" s="29"/>
      <c r="J512" s="29"/>
      <c r="K512" s="29"/>
      <c r="L512" s="29"/>
      <c r="M512" s="29"/>
      <c r="N512" s="29"/>
    </row>
    <row r="513" spans="3:14" s="30" customFormat="1">
      <c r="C513" s="26"/>
      <c r="D513" s="27"/>
      <c r="E513" s="28"/>
      <c r="F513" s="28"/>
      <c r="G513" s="28"/>
      <c r="H513" s="28"/>
      <c r="I513" s="29"/>
      <c r="J513" s="29"/>
      <c r="K513" s="29"/>
      <c r="L513" s="29"/>
      <c r="M513" s="29"/>
      <c r="N513" s="29"/>
    </row>
    <row r="514" spans="3:14" s="30" customFormat="1">
      <c r="C514" s="26"/>
      <c r="D514" s="27"/>
      <c r="E514" s="28"/>
      <c r="F514" s="28"/>
      <c r="G514" s="28"/>
      <c r="H514" s="28"/>
      <c r="I514" s="29"/>
      <c r="J514" s="29"/>
      <c r="K514" s="29"/>
      <c r="L514" s="29"/>
      <c r="M514" s="29"/>
      <c r="N514" s="29"/>
    </row>
    <row r="515" spans="3:14" s="30" customFormat="1">
      <c r="C515" s="26"/>
      <c r="D515" s="27"/>
      <c r="E515" s="28"/>
      <c r="F515" s="28"/>
      <c r="G515" s="28"/>
      <c r="H515" s="28"/>
      <c r="I515" s="29"/>
      <c r="J515" s="29"/>
      <c r="K515" s="29"/>
      <c r="L515" s="29"/>
      <c r="M515" s="29"/>
      <c r="N515" s="29"/>
    </row>
    <row r="516" spans="3:14" s="30" customFormat="1">
      <c r="C516" s="26"/>
      <c r="D516" s="27"/>
      <c r="E516" s="28"/>
      <c r="F516" s="28"/>
      <c r="G516" s="28"/>
      <c r="H516" s="28"/>
      <c r="I516" s="29"/>
      <c r="J516" s="29"/>
      <c r="K516" s="29"/>
      <c r="L516" s="29"/>
      <c r="M516" s="29"/>
      <c r="N516" s="29"/>
    </row>
    <row r="517" spans="3:14" s="30" customFormat="1">
      <c r="C517" s="26"/>
      <c r="D517" s="27"/>
      <c r="E517" s="28"/>
      <c r="F517" s="28"/>
      <c r="G517" s="28"/>
      <c r="H517" s="28"/>
      <c r="I517" s="29"/>
      <c r="J517" s="29"/>
      <c r="K517" s="29"/>
      <c r="L517" s="29"/>
      <c r="M517" s="29"/>
      <c r="N517" s="29"/>
    </row>
    <row r="518" spans="3:14" s="30" customFormat="1">
      <c r="C518" s="26"/>
      <c r="D518" s="27"/>
      <c r="E518" s="28"/>
      <c r="F518" s="28"/>
      <c r="G518" s="28"/>
      <c r="H518" s="28"/>
      <c r="I518" s="29"/>
      <c r="J518" s="29"/>
      <c r="K518" s="29"/>
      <c r="L518" s="29"/>
      <c r="M518" s="29"/>
      <c r="N518" s="29"/>
    </row>
    <row r="519" spans="3:14" s="30" customFormat="1">
      <c r="C519" s="26"/>
      <c r="D519" s="27"/>
      <c r="E519" s="28"/>
      <c r="F519" s="28"/>
      <c r="G519" s="28"/>
      <c r="H519" s="28"/>
      <c r="I519" s="29"/>
      <c r="J519" s="29"/>
      <c r="K519" s="29"/>
      <c r="L519" s="29"/>
      <c r="M519" s="29"/>
      <c r="N519" s="29"/>
    </row>
    <row r="520" spans="3:14" s="30" customFormat="1">
      <c r="C520" s="26"/>
      <c r="D520" s="27"/>
      <c r="E520" s="28"/>
      <c r="F520" s="28"/>
      <c r="G520" s="28"/>
      <c r="H520" s="28"/>
      <c r="I520" s="29"/>
      <c r="J520" s="29"/>
      <c r="K520" s="29"/>
      <c r="L520" s="29"/>
      <c r="M520" s="29"/>
      <c r="N520" s="29"/>
    </row>
    <row r="521" spans="3:14" s="30" customFormat="1">
      <c r="C521" s="26"/>
      <c r="D521" s="27"/>
      <c r="E521" s="28"/>
      <c r="F521" s="28"/>
      <c r="G521" s="28"/>
      <c r="H521" s="28"/>
      <c r="I521" s="29"/>
      <c r="J521" s="29"/>
      <c r="K521" s="29"/>
      <c r="L521" s="29"/>
      <c r="M521" s="29"/>
      <c r="N521" s="29"/>
    </row>
    <row r="522" spans="3:14" s="30" customFormat="1">
      <c r="C522" s="26"/>
      <c r="D522" s="27"/>
      <c r="E522" s="28"/>
      <c r="F522" s="28"/>
      <c r="G522" s="28"/>
      <c r="H522" s="28"/>
      <c r="I522" s="29"/>
      <c r="J522" s="29"/>
      <c r="K522" s="29"/>
      <c r="L522" s="29"/>
      <c r="M522" s="29"/>
      <c r="N522" s="29"/>
    </row>
    <row r="523" spans="3:14" s="30" customFormat="1">
      <c r="C523" s="26"/>
      <c r="D523" s="27"/>
      <c r="E523" s="28"/>
      <c r="F523" s="28"/>
      <c r="G523" s="28"/>
      <c r="H523" s="28"/>
      <c r="I523" s="29"/>
      <c r="J523" s="29"/>
      <c r="K523" s="29"/>
      <c r="L523" s="29"/>
      <c r="M523" s="29"/>
      <c r="N523" s="29"/>
    </row>
    <row r="524" spans="3:14" s="30" customFormat="1">
      <c r="C524" s="26"/>
      <c r="D524" s="27"/>
      <c r="E524" s="28"/>
      <c r="F524" s="28"/>
      <c r="G524" s="28"/>
      <c r="H524" s="28"/>
      <c r="I524" s="29"/>
      <c r="J524" s="29"/>
      <c r="K524" s="29"/>
      <c r="L524" s="29"/>
      <c r="M524" s="29"/>
      <c r="N524" s="29"/>
    </row>
    <row r="525" spans="3:14" s="30" customFormat="1">
      <c r="C525" s="26"/>
      <c r="D525" s="27"/>
      <c r="E525" s="28"/>
      <c r="F525" s="28"/>
      <c r="G525" s="28"/>
      <c r="H525" s="28"/>
      <c r="I525" s="29"/>
      <c r="J525" s="29"/>
      <c r="K525" s="29"/>
      <c r="L525" s="29"/>
      <c r="M525" s="29"/>
      <c r="N525" s="29"/>
    </row>
    <row r="526" spans="3:14" s="30" customFormat="1">
      <c r="C526" s="26"/>
      <c r="D526" s="27"/>
      <c r="E526" s="28"/>
      <c r="F526" s="28"/>
      <c r="G526" s="28"/>
      <c r="H526" s="28"/>
      <c r="I526" s="29"/>
      <c r="J526" s="29"/>
      <c r="K526" s="29"/>
      <c r="L526" s="29"/>
      <c r="M526" s="29"/>
      <c r="N526" s="29"/>
    </row>
    <row r="527" spans="3:14" s="30" customFormat="1">
      <c r="C527" s="26"/>
      <c r="D527" s="27"/>
      <c r="E527" s="28"/>
      <c r="F527" s="28"/>
      <c r="G527" s="28"/>
      <c r="H527" s="28"/>
      <c r="I527" s="29"/>
      <c r="J527" s="29"/>
      <c r="K527" s="29"/>
      <c r="L527" s="29"/>
      <c r="M527" s="29"/>
      <c r="N527" s="29"/>
    </row>
    <row r="528" spans="3:14" s="30" customFormat="1">
      <c r="C528" s="26"/>
      <c r="D528" s="27"/>
      <c r="E528" s="28"/>
      <c r="F528" s="28"/>
      <c r="G528" s="28"/>
      <c r="H528" s="28"/>
      <c r="I528" s="29"/>
      <c r="J528" s="29"/>
      <c r="K528" s="29"/>
      <c r="L528" s="29"/>
      <c r="M528" s="29"/>
      <c r="N528" s="29"/>
    </row>
    <row r="529" spans="3:14" s="30" customFormat="1">
      <c r="C529" s="26"/>
      <c r="D529" s="27"/>
      <c r="E529" s="28"/>
      <c r="F529" s="28"/>
      <c r="G529" s="28"/>
      <c r="H529" s="28"/>
      <c r="I529" s="29"/>
      <c r="J529" s="29"/>
      <c r="K529" s="29"/>
      <c r="L529" s="29"/>
      <c r="M529" s="29"/>
      <c r="N529" s="29"/>
    </row>
    <row r="530" spans="3:14" s="30" customFormat="1">
      <c r="C530" s="26"/>
      <c r="D530" s="27"/>
      <c r="E530" s="28"/>
      <c r="F530" s="28"/>
      <c r="G530" s="28"/>
      <c r="H530" s="28"/>
      <c r="I530" s="29"/>
      <c r="J530" s="29"/>
      <c r="K530" s="29"/>
      <c r="L530" s="29"/>
      <c r="M530" s="29"/>
      <c r="N530" s="29"/>
    </row>
    <row r="531" spans="3:14" s="30" customFormat="1">
      <c r="C531" s="26"/>
      <c r="D531" s="27"/>
      <c r="E531" s="28"/>
      <c r="F531" s="28"/>
      <c r="G531" s="28"/>
      <c r="H531" s="28"/>
      <c r="I531" s="29"/>
      <c r="J531" s="29"/>
      <c r="K531" s="29"/>
      <c r="L531" s="29"/>
      <c r="M531" s="29"/>
      <c r="N531" s="29"/>
    </row>
    <row r="532" spans="3:14" s="30" customFormat="1">
      <c r="C532" s="26"/>
      <c r="D532" s="27"/>
      <c r="E532" s="28"/>
      <c r="F532" s="28"/>
      <c r="G532" s="28"/>
      <c r="H532" s="28"/>
      <c r="I532" s="29"/>
      <c r="J532" s="29"/>
      <c r="K532" s="29"/>
      <c r="L532" s="29"/>
      <c r="M532" s="29"/>
      <c r="N532" s="29"/>
    </row>
    <row r="533" spans="3:14" s="30" customFormat="1">
      <c r="C533" s="26"/>
      <c r="D533" s="27"/>
      <c r="E533" s="28"/>
      <c r="F533" s="28"/>
      <c r="G533" s="28"/>
      <c r="H533" s="28"/>
      <c r="I533" s="29"/>
      <c r="J533" s="29"/>
      <c r="K533" s="29"/>
      <c r="L533" s="29"/>
      <c r="M533" s="29"/>
      <c r="N533" s="29"/>
    </row>
    <row r="534" spans="3:14" s="30" customFormat="1">
      <c r="C534" s="26"/>
      <c r="D534" s="27"/>
      <c r="E534" s="28"/>
      <c r="F534" s="28"/>
      <c r="G534" s="28"/>
      <c r="H534" s="28"/>
      <c r="I534" s="29"/>
      <c r="J534" s="29"/>
      <c r="K534" s="29"/>
      <c r="L534" s="29"/>
      <c r="M534" s="29"/>
      <c r="N534" s="29"/>
    </row>
    <row r="535" spans="3:14" s="30" customFormat="1">
      <c r="C535" s="26"/>
      <c r="D535" s="27"/>
      <c r="E535" s="28"/>
      <c r="F535" s="28"/>
      <c r="G535" s="28"/>
      <c r="H535" s="28"/>
      <c r="I535" s="29"/>
      <c r="J535" s="29"/>
      <c r="K535" s="29"/>
      <c r="L535" s="29"/>
      <c r="M535" s="29"/>
      <c r="N535" s="29"/>
    </row>
    <row r="536" spans="3:14" s="30" customFormat="1">
      <c r="C536" s="26"/>
      <c r="D536" s="27"/>
      <c r="E536" s="28"/>
      <c r="F536" s="28"/>
      <c r="G536" s="28"/>
      <c r="H536" s="28"/>
      <c r="I536" s="29"/>
      <c r="J536" s="29"/>
      <c r="K536" s="29"/>
      <c r="L536" s="29"/>
      <c r="M536" s="29"/>
      <c r="N536" s="29"/>
    </row>
    <row r="537" spans="3:14" s="30" customFormat="1">
      <c r="C537" s="26"/>
      <c r="D537" s="27"/>
      <c r="E537" s="28"/>
      <c r="F537" s="28"/>
      <c r="G537" s="28"/>
      <c r="H537" s="28"/>
      <c r="I537" s="29"/>
      <c r="J537" s="29"/>
      <c r="K537" s="29"/>
      <c r="L537" s="29"/>
      <c r="M537" s="29"/>
      <c r="N537" s="29"/>
    </row>
    <row r="538" spans="3:14" s="30" customFormat="1">
      <c r="C538" s="26"/>
      <c r="D538" s="27"/>
      <c r="E538" s="28"/>
      <c r="F538" s="28"/>
      <c r="G538" s="28"/>
      <c r="H538" s="28"/>
      <c r="I538" s="29"/>
      <c r="J538" s="29"/>
      <c r="K538" s="29"/>
      <c r="L538" s="29"/>
      <c r="M538" s="29"/>
      <c r="N538" s="29"/>
    </row>
    <row r="539" spans="3:14" s="30" customFormat="1">
      <c r="C539" s="26"/>
      <c r="D539" s="27"/>
      <c r="E539" s="28"/>
      <c r="F539" s="28"/>
      <c r="G539" s="28"/>
      <c r="H539" s="28"/>
      <c r="I539" s="29"/>
      <c r="J539" s="29"/>
      <c r="K539" s="29"/>
      <c r="L539" s="29"/>
      <c r="M539" s="29"/>
      <c r="N539" s="29"/>
    </row>
    <row r="540" spans="3:14" s="30" customFormat="1">
      <c r="C540" s="26"/>
      <c r="D540" s="27"/>
      <c r="E540" s="28"/>
      <c r="F540" s="28"/>
      <c r="G540" s="28"/>
      <c r="H540" s="28"/>
      <c r="I540" s="29"/>
      <c r="J540" s="29"/>
      <c r="K540" s="29"/>
      <c r="L540" s="29"/>
      <c r="M540" s="29"/>
      <c r="N540" s="29"/>
    </row>
    <row r="541" spans="3:14" s="30" customFormat="1">
      <c r="C541" s="26"/>
      <c r="D541" s="27"/>
      <c r="E541" s="28"/>
      <c r="F541" s="28"/>
      <c r="G541" s="28"/>
      <c r="H541" s="28"/>
      <c r="I541" s="29"/>
      <c r="J541" s="29"/>
      <c r="K541" s="29"/>
      <c r="L541" s="29"/>
      <c r="M541" s="29"/>
      <c r="N541" s="29"/>
    </row>
    <row r="542" spans="3:14" s="30" customFormat="1">
      <c r="C542" s="26"/>
      <c r="D542" s="27"/>
      <c r="E542" s="28"/>
      <c r="F542" s="28"/>
      <c r="G542" s="28"/>
      <c r="H542" s="28"/>
      <c r="I542" s="29"/>
      <c r="J542" s="29"/>
      <c r="K542" s="29"/>
      <c r="L542" s="29"/>
      <c r="M542" s="29"/>
      <c r="N542" s="29"/>
    </row>
    <row r="543" spans="3:14" s="30" customFormat="1">
      <c r="C543" s="26"/>
      <c r="D543" s="27"/>
      <c r="E543" s="28"/>
      <c r="F543" s="28"/>
      <c r="G543" s="28"/>
      <c r="H543" s="28"/>
      <c r="I543" s="29"/>
      <c r="J543" s="29"/>
      <c r="K543" s="29"/>
      <c r="L543" s="29"/>
      <c r="M543" s="29"/>
      <c r="N543" s="29"/>
    </row>
    <row r="544" spans="3:14" s="30" customFormat="1">
      <c r="C544" s="26"/>
      <c r="D544" s="27"/>
      <c r="E544" s="28"/>
      <c r="F544" s="28"/>
      <c r="G544" s="28"/>
      <c r="H544" s="28"/>
      <c r="I544" s="29"/>
      <c r="J544" s="29"/>
      <c r="K544" s="29"/>
      <c r="L544" s="29"/>
      <c r="M544" s="29"/>
      <c r="N544" s="29"/>
    </row>
    <row r="545" spans="3:14" s="30" customFormat="1">
      <c r="C545" s="26"/>
      <c r="D545" s="27"/>
      <c r="E545" s="28"/>
      <c r="F545" s="28"/>
      <c r="G545" s="28"/>
      <c r="H545" s="28"/>
      <c r="I545" s="29"/>
      <c r="J545" s="29"/>
      <c r="K545" s="29"/>
      <c r="L545" s="29"/>
      <c r="M545" s="29"/>
      <c r="N545" s="29"/>
    </row>
    <row r="546" spans="3:14" s="30" customFormat="1">
      <c r="C546" s="26"/>
      <c r="D546" s="27"/>
      <c r="E546" s="28"/>
      <c r="F546" s="28"/>
      <c r="G546" s="28"/>
      <c r="H546" s="28"/>
      <c r="I546" s="29"/>
      <c r="J546" s="29"/>
      <c r="K546" s="29"/>
      <c r="L546" s="29"/>
      <c r="M546" s="29"/>
      <c r="N546" s="29"/>
    </row>
    <row r="547" spans="3:14" s="30" customFormat="1">
      <c r="C547" s="26"/>
      <c r="D547" s="27"/>
      <c r="E547" s="28"/>
      <c r="F547" s="28"/>
      <c r="G547" s="28"/>
      <c r="H547" s="28"/>
      <c r="I547" s="29"/>
      <c r="J547" s="29"/>
      <c r="K547" s="29"/>
      <c r="L547" s="29"/>
      <c r="M547" s="29"/>
      <c r="N547" s="29"/>
    </row>
    <row r="548" spans="3:14" s="30" customFormat="1">
      <c r="C548" s="26"/>
      <c r="D548" s="27"/>
      <c r="E548" s="28"/>
      <c r="F548" s="28"/>
      <c r="G548" s="28"/>
      <c r="H548" s="28"/>
      <c r="I548" s="29"/>
      <c r="J548" s="29"/>
      <c r="K548" s="29"/>
      <c r="L548" s="29"/>
      <c r="M548" s="29"/>
      <c r="N548" s="29"/>
    </row>
    <row r="549" spans="3:14" s="30" customFormat="1">
      <c r="C549" s="26"/>
      <c r="D549" s="27"/>
      <c r="E549" s="28"/>
      <c r="F549" s="28"/>
      <c r="G549" s="28"/>
      <c r="H549" s="28"/>
      <c r="I549" s="29"/>
      <c r="J549" s="29"/>
      <c r="K549" s="29"/>
      <c r="L549" s="29"/>
      <c r="M549" s="29"/>
      <c r="N549" s="29"/>
    </row>
    <row r="550" spans="3:14" s="30" customFormat="1">
      <c r="C550" s="26"/>
      <c r="D550" s="27"/>
      <c r="E550" s="28"/>
      <c r="F550" s="28"/>
      <c r="G550" s="28"/>
      <c r="H550" s="28"/>
      <c r="I550" s="29"/>
      <c r="J550" s="29"/>
      <c r="K550" s="29"/>
      <c r="L550" s="29"/>
      <c r="M550" s="29"/>
      <c r="N550" s="29"/>
    </row>
    <row r="551" spans="3:14" s="30" customFormat="1">
      <c r="C551" s="26"/>
      <c r="D551" s="27"/>
      <c r="E551" s="28"/>
      <c r="F551" s="28"/>
      <c r="G551" s="28"/>
      <c r="H551" s="28"/>
      <c r="I551" s="29"/>
      <c r="J551" s="29"/>
      <c r="K551" s="29"/>
      <c r="L551" s="29"/>
      <c r="M551" s="29"/>
      <c r="N551" s="29"/>
    </row>
    <row r="552" spans="3:14" s="30" customFormat="1">
      <c r="C552" s="26"/>
      <c r="D552" s="27"/>
      <c r="E552" s="28"/>
      <c r="F552" s="28"/>
      <c r="G552" s="28"/>
      <c r="H552" s="28"/>
      <c r="I552" s="29"/>
      <c r="J552" s="29"/>
      <c r="K552" s="29"/>
      <c r="L552" s="29"/>
      <c r="M552" s="29"/>
      <c r="N552" s="29"/>
    </row>
    <row r="553" spans="3:14" s="30" customFormat="1">
      <c r="C553" s="26"/>
      <c r="D553" s="27"/>
      <c r="E553" s="28"/>
      <c r="F553" s="28"/>
      <c r="G553" s="28"/>
      <c r="H553" s="28"/>
      <c r="I553" s="29"/>
      <c r="J553" s="29"/>
      <c r="K553" s="29"/>
      <c r="L553" s="29"/>
      <c r="M553" s="29"/>
      <c r="N553" s="29"/>
    </row>
    <row r="554" spans="3:14" s="30" customFormat="1">
      <c r="C554" s="26"/>
      <c r="D554" s="27"/>
      <c r="E554" s="28"/>
      <c r="F554" s="28"/>
      <c r="G554" s="28"/>
      <c r="H554" s="28"/>
      <c r="I554" s="29"/>
      <c r="J554" s="29"/>
      <c r="K554" s="29"/>
      <c r="L554" s="29"/>
      <c r="M554" s="29"/>
      <c r="N554" s="29"/>
    </row>
    <row r="555" spans="3:14" s="30" customFormat="1">
      <c r="C555" s="26"/>
      <c r="D555" s="27"/>
      <c r="E555" s="28"/>
      <c r="F555" s="28"/>
      <c r="G555" s="28"/>
      <c r="H555" s="28"/>
      <c r="I555" s="29"/>
      <c r="J555" s="29"/>
      <c r="K555" s="29"/>
      <c r="L555" s="29"/>
      <c r="M555" s="29"/>
      <c r="N555" s="29"/>
    </row>
    <row r="556" spans="3:14" s="30" customFormat="1">
      <c r="C556" s="26"/>
      <c r="D556" s="27"/>
      <c r="E556" s="28"/>
      <c r="F556" s="28"/>
      <c r="G556" s="28"/>
      <c r="H556" s="28"/>
      <c r="I556" s="29"/>
      <c r="J556" s="29"/>
      <c r="K556" s="29"/>
      <c r="L556" s="29"/>
      <c r="M556" s="29"/>
      <c r="N556" s="29"/>
    </row>
    <row r="557" spans="3:14" s="30" customFormat="1">
      <c r="C557" s="26"/>
      <c r="D557" s="27"/>
      <c r="E557" s="28"/>
      <c r="F557" s="28"/>
      <c r="G557" s="28"/>
      <c r="H557" s="28"/>
      <c r="I557" s="29"/>
      <c r="J557" s="29"/>
      <c r="K557" s="29"/>
      <c r="L557" s="29"/>
      <c r="M557" s="29"/>
      <c r="N557" s="29"/>
    </row>
    <row r="558" spans="3:14" s="30" customFormat="1">
      <c r="C558" s="26"/>
      <c r="D558" s="27"/>
      <c r="E558" s="28"/>
      <c r="F558" s="28"/>
      <c r="G558" s="28"/>
      <c r="H558" s="28"/>
      <c r="I558" s="29"/>
      <c r="J558" s="29"/>
      <c r="K558" s="29"/>
      <c r="L558" s="29"/>
      <c r="M558" s="29"/>
      <c r="N558" s="29"/>
    </row>
    <row r="559" spans="3:14" s="30" customFormat="1">
      <c r="C559" s="26"/>
      <c r="D559" s="27"/>
      <c r="E559" s="28"/>
      <c r="F559" s="28"/>
      <c r="G559" s="28"/>
      <c r="H559" s="28"/>
      <c r="I559" s="29"/>
      <c r="J559" s="29"/>
      <c r="K559" s="29"/>
      <c r="L559" s="29"/>
      <c r="M559" s="29"/>
      <c r="N559" s="29"/>
    </row>
    <row r="560" spans="3:14" s="30" customFormat="1">
      <c r="C560" s="26"/>
      <c r="D560" s="27"/>
      <c r="E560" s="28"/>
      <c r="F560" s="28"/>
      <c r="G560" s="28"/>
      <c r="H560" s="28"/>
      <c r="I560" s="29"/>
      <c r="J560" s="29"/>
      <c r="K560" s="29"/>
      <c r="L560" s="29"/>
      <c r="M560" s="29"/>
      <c r="N560" s="29"/>
    </row>
    <row r="561" spans="3:14" s="30" customFormat="1">
      <c r="C561" s="26"/>
      <c r="D561" s="27"/>
      <c r="E561" s="28"/>
      <c r="F561" s="28"/>
      <c r="G561" s="28"/>
      <c r="H561" s="28"/>
      <c r="I561" s="29"/>
      <c r="J561" s="29"/>
      <c r="K561" s="29"/>
      <c r="L561" s="29"/>
      <c r="M561" s="29"/>
      <c r="N561" s="29"/>
    </row>
    <row r="562" spans="3:14" s="30" customFormat="1">
      <c r="C562" s="26"/>
      <c r="D562" s="27"/>
      <c r="E562" s="28"/>
      <c r="F562" s="28"/>
      <c r="G562" s="28"/>
      <c r="H562" s="28"/>
      <c r="I562" s="29"/>
      <c r="J562" s="29"/>
      <c r="K562" s="29"/>
      <c r="L562" s="29"/>
      <c r="M562" s="29"/>
      <c r="N562" s="29"/>
    </row>
    <row r="563" spans="3:14" s="30" customFormat="1">
      <c r="C563" s="26"/>
      <c r="D563" s="27"/>
      <c r="E563" s="28"/>
      <c r="F563" s="28"/>
      <c r="G563" s="28"/>
      <c r="H563" s="28"/>
      <c r="I563" s="29"/>
      <c r="J563" s="29"/>
      <c r="K563" s="29"/>
      <c r="L563" s="29"/>
      <c r="M563" s="29"/>
      <c r="N563" s="29"/>
    </row>
    <row r="564" spans="3:14" s="30" customFormat="1">
      <c r="C564" s="26"/>
      <c r="D564" s="27"/>
      <c r="E564" s="28"/>
      <c r="F564" s="28"/>
      <c r="G564" s="28"/>
      <c r="H564" s="28"/>
      <c r="I564" s="29"/>
      <c r="J564" s="29"/>
      <c r="K564" s="29"/>
      <c r="L564" s="29"/>
      <c r="M564" s="29"/>
      <c r="N564" s="29"/>
    </row>
    <row r="565" spans="3:14" s="30" customFormat="1">
      <c r="C565" s="26"/>
      <c r="D565" s="27"/>
      <c r="E565" s="28"/>
      <c r="F565" s="28"/>
      <c r="G565" s="28"/>
      <c r="H565" s="28"/>
      <c r="I565" s="29"/>
      <c r="J565" s="29"/>
      <c r="K565" s="29"/>
      <c r="L565" s="29"/>
      <c r="M565" s="29"/>
      <c r="N565" s="29"/>
    </row>
    <row r="566" spans="3:14" s="30" customFormat="1">
      <c r="C566" s="26"/>
      <c r="D566" s="27"/>
      <c r="E566" s="28"/>
      <c r="F566" s="28"/>
      <c r="G566" s="28"/>
      <c r="H566" s="28"/>
      <c r="I566" s="29"/>
      <c r="J566" s="29"/>
      <c r="K566" s="29"/>
      <c r="L566" s="29"/>
      <c r="M566" s="29"/>
      <c r="N566" s="29"/>
    </row>
    <row r="567" spans="3:14" s="30" customFormat="1">
      <c r="C567" s="26"/>
      <c r="D567" s="27"/>
      <c r="E567" s="28"/>
      <c r="F567" s="28"/>
      <c r="G567" s="28"/>
      <c r="H567" s="28"/>
      <c r="I567" s="29"/>
      <c r="J567" s="29"/>
      <c r="K567" s="29"/>
      <c r="L567" s="29"/>
      <c r="M567" s="29"/>
      <c r="N567" s="29"/>
    </row>
    <row r="568" spans="3:14" s="30" customFormat="1">
      <c r="C568" s="26"/>
      <c r="D568" s="27"/>
      <c r="E568" s="28"/>
      <c r="F568" s="28"/>
      <c r="G568" s="28"/>
      <c r="H568" s="28"/>
      <c r="I568" s="29"/>
      <c r="J568" s="29"/>
      <c r="K568" s="29"/>
      <c r="L568" s="29"/>
      <c r="M568" s="29"/>
      <c r="N568" s="29"/>
    </row>
    <row r="569" spans="3:14" s="30" customFormat="1">
      <c r="C569" s="26"/>
      <c r="D569" s="27"/>
      <c r="E569" s="28"/>
      <c r="F569" s="28"/>
      <c r="G569" s="28"/>
      <c r="H569" s="28"/>
      <c r="I569" s="29"/>
      <c r="J569" s="29"/>
      <c r="K569" s="29"/>
      <c r="L569" s="29"/>
      <c r="M569" s="29"/>
      <c r="N569" s="29"/>
    </row>
    <row r="570" spans="3:14" s="30" customFormat="1">
      <c r="C570" s="26"/>
      <c r="D570" s="27"/>
      <c r="E570" s="28"/>
      <c r="F570" s="28"/>
      <c r="G570" s="28"/>
      <c r="H570" s="28"/>
      <c r="I570" s="29"/>
      <c r="J570" s="29"/>
      <c r="K570" s="29"/>
      <c r="L570" s="29"/>
      <c r="M570" s="29"/>
      <c r="N570" s="29"/>
    </row>
    <row r="571" spans="3:14" s="30" customFormat="1">
      <c r="C571" s="26"/>
      <c r="D571" s="27"/>
      <c r="E571" s="28"/>
      <c r="F571" s="28"/>
      <c r="G571" s="28"/>
      <c r="H571" s="28"/>
      <c r="I571" s="29"/>
      <c r="J571" s="29"/>
      <c r="K571" s="29"/>
      <c r="L571" s="29"/>
      <c r="M571" s="29"/>
      <c r="N571" s="29"/>
    </row>
    <row r="572" spans="3:14" s="30" customFormat="1">
      <c r="C572" s="26"/>
      <c r="D572" s="27"/>
      <c r="E572" s="28"/>
      <c r="F572" s="28"/>
      <c r="G572" s="28"/>
      <c r="H572" s="28"/>
      <c r="I572" s="29"/>
      <c r="J572" s="29"/>
      <c r="K572" s="29"/>
      <c r="L572" s="29"/>
      <c r="M572" s="29"/>
      <c r="N572" s="29"/>
    </row>
    <row r="573" spans="3:14" s="30" customFormat="1">
      <c r="C573" s="26"/>
      <c r="D573" s="27"/>
      <c r="E573" s="28"/>
      <c r="F573" s="28"/>
      <c r="G573" s="28"/>
      <c r="H573" s="28"/>
      <c r="I573" s="29"/>
      <c r="J573" s="29"/>
      <c r="K573" s="29"/>
      <c r="L573" s="29"/>
      <c r="M573" s="29"/>
      <c r="N573" s="29"/>
    </row>
    <row r="574" spans="3:14" s="30" customFormat="1">
      <c r="C574" s="26"/>
      <c r="D574" s="27"/>
      <c r="E574" s="28"/>
      <c r="F574" s="28"/>
      <c r="G574" s="28"/>
      <c r="H574" s="28"/>
      <c r="I574" s="29"/>
      <c r="J574" s="29"/>
      <c r="K574" s="29"/>
      <c r="L574" s="29"/>
      <c r="M574" s="29"/>
      <c r="N574" s="29"/>
    </row>
    <row r="575" spans="3:14" s="30" customFormat="1">
      <c r="C575" s="26"/>
      <c r="D575" s="27"/>
      <c r="E575" s="28"/>
      <c r="F575" s="28"/>
      <c r="G575" s="28"/>
      <c r="H575" s="28"/>
      <c r="I575" s="29"/>
      <c r="J575" s="29"/>
      <c r="K575" s="29"/>
      <c r="L575" s="29"/>
      <c r="M575" s="29"/>
      <c r="N575" s="29"/>
    </row>
    <row r="576" spans="3:14" s="30" customFormat="1">
      <c r="C576" s="26"/>
      <c r="D576" s="27"/>
      <c r="E576" s="28"/>
      <c r="F576" s="28"/>
      <c r="G576" s="28"/>
      <c r="H576" s="28"/>
      <c r="I576" s="29"/>
      <c r="J576" s="29"/>
      <c r="K576" s="29"/>
      <c r="L576" s="29"/>
      <c r="M576" s="29"/>
      <c r="N576" s="29"/>
    </row>
    <row r="577" spans="3:14" s="30" customFormat="1">
      <c r="C577" s="26"/>
      <c r="D577" s="27"/>
      <c r="E577" s="28"/>
      <c r="F577" s="28"/>
      <c r="G577" s="28"/>
      <c r="H577" s="28"/>
      <c r="I577" s="29"/>
      <c r="J577" s="29"/>
      <c r="K577" s="29"/>
      <c r="L577" s="29"/>
      <c r="M577" s="29"/>
      <c r="N577" s="29"/>
    </row>
    <row r="578" spans="3:14" s="30" customFormat="1">
      <c r="C578" s="26"/>
      <c r="D578" s="27"/>
      <c r="E578" s="28"/>
      <c r="F578" s="28"/>
      <c r="G578" s="28"/>
      <c r="H578" s="28"/>
      <c r="I578" s="29"/>
      <c r="J578" s="29"/>
      <c r="K578" s="29"/>
      <c r="L578" s="29"/>
      <c r="M578" s="29"/>
      <c r="N578" s="29"/>
    </row>
    <row r="579" spans="3:14" s="30" customFormat="1">
      <c r="C579" s="26"/>
      <c r="D579" s="27"/>
      <c r="E579" s="28"/>
      <c r="F579" s="28"/>
      <c r="G579" s="28"/>
      <c r="H579" s="28"/>
      <c r="I579" s="29"/>
      <c r="J579" s="29"/>
      <c r="K579" s="29"/>
      <c r="L579" s="29"/>
      <c r="M579" s="29"/>
      <c r="N579" s="29"/>
    </row>
    <row r="580" spans="3:14" s="30" customFormat="1">
      <c r="C580" s="26"/>
      <c r="D580" s="27"/>
      <c r="E580" s="28"/>
      <c r="F580" s="28"/>
      <c r="G580" s="28"/>
      <c r="H580" s="28"/>
      <c r="I580" s="29"/>
      <c r="J580" s="29"/>
      <c r="K580" s="29"/>
      <c r="L580" s="29"/>
      <c r="M580" s="29"/>
      <c r="N580" s="29"/>
    </row>
    <row r="581" spans="3:14" s="30" customFormat="1">
      <c r="C581" s="26"/>
      <c r="D581" s="27"/>
      <c r="E581" s="28"/>
      <c r="F581" s="28"/>
      <c r="G581" s="28"/>
      <c r="H581" s="28"/>
      <c r="I581" s="29"/>
      <c r="J581" s="29"/>
      <c r="K581" s="29"/>
      <c r="L581" s="29"/>
      <c r="M581" s="29"/>
      <c r="N581" s="29"/>
    </row>
    <row r="582" spans="3:14" s="30" customFormat="1">
      <c r="C582" s="26"/>
      <c r="D582" s="27"/>
      <c r="E582" s="28"/>
      <c r="F582" s="28"/>
      <c r="G582" s="28"/>
      <c r="H582" s="28"/>
      <c r="I582" s="29"/>
      <c r="J582" s="29"/>
      <c r="K582" s="29"/>
      <c r="L582" s="29"/>
      <c r="M582" s="29"/>
      <c r="N582" s="29"/>
    </row>
    <row r="583" spans="3:14" s="30" customFormat="1">
      <c r="C583" s="26"/>
      <c r="D583" s="27"/>
      <c r="E583" s="28"/>
      <c r="F583" s="28"/>
      <c r="G583" s="28"/>
      <c r="H583" s="28"/>
      <c r="I583" s="29"/>
      <c r="J583" s="29"/>
      <c r="K583" s="29"/>
      <c r="L583" s="29"/>
      <c r="M583" s="29"/>
      <c r="N583" s="29"/>
    </row>
    <row r="584" spans="3:14" s="30" customFormat="1">
      <c r="C584" s="26"/>
      <c r="D584" s="27"/>
      <c r="E584" s="28"/>
      <c r="F584" s="28"/>
      <c r="G584" s="28"/>
      <c r="H584" s="28"/>
      <c r="I584" s="29"/>
      <c r="J584" s="29"/>
      <c r="K584" s="29"/>
      <c r="L584" s="29"/>
      <c r="M584" s="29"/>
      <c r="N584" s="29"/>
    </row>
    <row r="585" spans="3:14" s="30" customFormat="1">
      <c r="C585" s="26"/>
      <c r="D585" s="27"/>
      <c r="E585" s="28"/>
      <c r="F585" s="28"/>
      <c r="G585" s="28"/>
      <c r="H585" s="28"/>
      <c r="I585" s="29"/>
      <c r="J585" s="29"/>
      <c r="K585" s="29"/>
      <c r="L585" s="29"/>
      <c r="M585" s="29"/>
      <c r="N585" s="29"/>
    </row>
    <row r="586" spans="3:14" s="30" customFormat="1">
      <c r="C586" s="26"/>
      <c r="D586" s="27"/>
      <c r="E586" s="28"/>
      <c r="F586" s="28"/>
      <c r="G586" s="28"/>
      <c r="H586" s="28"/>
      <c r="I586" s="29"/>
      <c r="J586" s="29"/>
      <c r="K586" s="29"/>
      <c r="L586" s="29"/>
      <c r="M586" s="29"/>
      <c r="N586" s="29"/>
    </row>
    <row r="587" spans="3:14" s="30" customFormat="1">
      <c r="C587" s="26"/>
      <c r="D587" s="27"/>
      <c r="E587" s="28"/>
      <c r="F587" s="28"/>
      <c r="G587" s="28"/>
      <c r="H587" s="28"/>
      <c r="I587" s="29"/>
      <c r="J587" s="29"/>
      <c r="K587" s="29"/>
      <c r="L587" s="29"/>
      <c r="M587" s="29"/>
      <c r="N587" s="29"/>
    </row>
    <row r="588" spans="3:14" s="30" customFormat="1">
      <c r="C588" s="26"/>
      <c r="D588" s="27"/>
      <c r="E588" s="28"/>
      <c r="F588" s="28"/>
      <c r="G588" s="28"/>
      <c r="H588" s="28"/>
      <c r="I588" s="29"/>
      <c r="J588" s="29"/>
      <c r="K588" s="29"/>
      <c r="L588" s="29"/>
      <c r="M588" s="29"/>
      <c r="N588" s="29"/>
    </row>
    <row r="589" spans="3:14" s="30" customFormat="1">
      <c r="C589" s="26"/>
      <c r="D589" s="27"/>
      <c r="E589" s="28"/>
      <c r="F589" s="28"/>
      <c r="G589" s="28"/>
      <c r="H589" s="28"/>
      <c r="I589" s="29"/>
      <c r="J589" s="29"/>
      <c r="K589" s="29"/>
      <c r="L589" s="29"/>
      <c r="M589" s="29"/>
      <c r="N589" s="29"/>
    </row>
    <row r="590" spans="3:14" s="30" customFormat="1">
      <c r="C590" s="26"/>
      <c r="D590" s="27"/>
      <c r="E590" s="28"/>
      <c r="F590" s="28"/>
      <c r="G590" s="28"/>
      <c r="H590" s="28"/>
      <c r="I590" s="29"/>
      <c r="J590" s="29"/>
      <c r="K590" s="29"/>
      <c r="L590" s="29"/>
      <c r="M590" s="29"/>
      <c r="N590" s="29"/>
    </row>
    <row r="591" spans="3:14" s="30" customFormat="1">
      <c r="C591" s="26"/>
      <c r="D591" s="27"/>
      <c r="E591" s="28"/>
      <c r="F591" s="28"/>
      <c r="G591" s="28"/>
      <c r="H591" s="28"/>
      <c r="I591" s="29"/>
      <c r="J591" s="29"/>
      <c r="K591" s="29"/>
      <c r="L591" s="29"/>
      <c r="M591" s="29"/>
      <c r="N591" s="29"/>
    </row>
    <row r="592" spans="3:14" s="30" customFormat="1">
      <c r="C592" s="26"/>
      <c r="D592" s="27"/>
      <c r="E592" s="28"/>
      <c r="F592" s="28"/>
      <c r="G592" s="28"/>
      <c r="H592" s="28"/>
      <c r="I592" s="29"/>
      <c r="J592" s="29"/>
      <c r="K592" s="29"/>
      <c r="L592" s="29"/>
      <c r="M592" s="29"/>
      <c r="N592" s="29"/>
    </row>
    <row r="593" spans="3:14" s="30" customFormat="1">
      <c r="C593" s="26"/>
      <c r="D593" s="27"/>
      <c r="E593" s="28"/>
      <c r="F593" s="28"/>
      <c r="G593" s="28"/>
      <c r="H593" s="28"/>
      <c r="I593" s="29"/>
      <c r="J593" s="29"/>
      <c r="K593" s="29"/>
      <c r="L593" s="29"/>
      <c r="M593" s="29"/>
      <c r="N593" s="29"/>
    </row>
    <row r="594" spans="3:14" s="30" customFormat="1">
      <c r="C594" s="26"/>
      <c r="D594" s="27"/>
      <c r="E594" s="28"/>
      <c r="F594" s="28"/>
      <c r="G594" s="28"/>
      <c r="H594" s="28"/>
      <c r="I594" s="29"/>
      <c r="J594" s="29"/>
      <c r="K594" s="29"/>
      <c r="L594" s="29"/>
      <c r="M594" s="29"/>
      <c r="N594" s="29"/>
    </row>
    <row r="595" spans="3:14" s="30" customFormat="1">
      <c r="C595" s="26"/>
      <c r="D595" s="27"/>
      <c r="E595" s="28"/>
      <c r="F595" s="28"/>
      <c r="G595" s="28"/>
      <c r="H595" s="28"/>
      <c r="I595" s="29"/>
      <c r="J595" s="29"/>
      <c r="K595" s="29"/>
      <c r="L595" s="29"/>
      <c r="M595" s="29"/>
      <c r="N595" s="29"/>
    </row>
    <row r="596" spans="3:14" s="30" customFormat="1">
      <c r="C596" s="26"/>
      <c r="D596" s="27"/>
      <c r="E596" s="28"/>
      <c r="F596" s="28"/>
      <c r="G596" s="28"/>
      <c r="H596" s="28"/>
      <c r="I596" s="29"/>
      <c r="J596" s="29"/>
      <c r="K596" s="29"/>
      <c r="L596" s="29"/>
      <c r="M596" s="29"/>
      <c r="N596" s="29"/>
    </row>
    <row r="597" spans="3:14" s="30" customFormat="1">
      <c r="C597" s="26"/>
      <c r="D597" s="27"/>
      <c r="E597" s="28"/>
      <c r="F597" s="28"/>
      <c r="G597" s="28"/>
      <c r="H597" s="28"/>
      <c r="I597" s="29"/>
      <c r="J597" s="29"/>
      <c r="K597" s="29"/>
      <c r="L597" s="29"/>
      <c r="M597" s="29"/>
      <c r="N597" s="29"/>
    </row>
    <row r="598" spans="3:14" s="30" customFormat="1">
      <c r="C598" s="26"/>
      <c r="D598" s="27"/>
      <c r="E598" s="28"/>
      <c r="F598" s="28"/>
      <c r="G598" s="28"/>
      <c r="H598" s="28"/>
      <c r="I598" s="29"/>
      <c r="J598" s="29"/>
      <c r="K598" s="29"/>
      <c r="L598" s="29"/>
      <c r="M598" s="29"/>
      <c r="N598" s="29"/>
    </row>
    <row r="599" spans="3:14" s="30" customFormat="1">
      <c r="C599" s="26"/>
      <c r="D599" s="27"/>
      <c r="E599" s="28"/>
      <c r="F599" s="28"/>
      <c r="G599" s="28"/>
      <c r="H599" s="28"/>
      <c r="I599" s="29"/>
      <c r="J599" s="29"/>
      <c r="K599" s="29"/>
      <c r="L599" s="29"/>
      <c r="M599" s="29"/>
      <c r="N599" s="29"/>
    </row>
    <row r="600" spans="3:14" s="30" customFormat="1">
      <c r="C600" s="26"/>
      <c r="D600" s="27"/>
      <c r="E600" s="28"/>
      <c r="F600" s="28"/>
      <c r="G600" s="28"/>
      <c r="H600" s="28"/>
      <c r="I600" s="29"/>
      <c r="J600" s="29"/>
      <c r="K600" s="29"/>
      <c r="L600" s="29"/>
      <c r="M600" s="29"/>
      <c r="N600" s="29"/>
    </row>
    <row r="601" spans="3:14" s="30" customFormat="1">
      <c r="C601" s="26"/>
      <c r="D601" s="27"/>
      <c r="E601" s="28"/>
      <c r="F601" s="28"/>
      <c r="G601" s="28"/>
      <c r="H601" s="28"/>
      <c r="I601" s="29"/>
      <c r="J601" s="29"/>
      <c r="K601" s="29"/>
      <c r="L601" s="29"/>
      <c r="M601" s="29"/>
      <c r="N601" s="29"/>
    </row>
    <row r="602" spans="3:14" s="30" customFormat="1">
      <c r="C602" s="26"/>
      <c r="D602" s="27"/>
      <c r="E602" s="28"/>
      <c r="F602" s="28"/>
      <c r="G602" s="28"/>
      <c r="H602" s="28"/>
      <c r="I602" s="29"/>
      <c r="J602" s="29"/>
      <c r="K602" s="29"/>
      <c r="L602" s="29"/>
      <c r="M602" s="29"/>
      <c r="N602" s="29"/>
    </row>
    <row r="603" spans="3:14" s="30" customFormat="1">
      <c r="C603" s="26"/>
      <c r="D603" s="27"/>
      <c r="E603" s="28"/>
      <c r="F603" s="28"/>
      <c r="G603" s="28"/>
      <c r="H603" s="28"/>
      <c r="I603" s="29"/>
      <c r="J603" s="29"/>
      <c r="K603" s="29"/>
      <c r="L603" s="29"/>
      <c r="M603" s="29"/>
      <c r="N603" s="29"/>
    </row>
    <row r="604" spans="3:14" s="30" customFormat="1">
      <c r="C604" s="26"/>
      <c r="D604" s="27"/>
      <c r="E604" s="28"/>
      <c r="F604" s="28"/>
      <c r="G604" s="28"/>
      <c r="H604" s="28"/>
      <c r="I604" s="29"/>
      <c r="J604" s="29"/>
      <c r="K604" s="29"/>
      <c r="L604" s="29"/>
      <c r="M604" s="29"/>
      <c r="N604" s="29"/>
    </row>
    <row r="605" spans="3:14" s="30" customFormat="1">
      <c r="C605" s="26"/>
      <c r="D605" s="27"/>
      <c r="E605" s="28"/>
      <c r="F605" s="28"/>
      <c r="G605" s="28"/>
      <c r="H605" s="28"/>
      <c r="I605" s="29"/>
      <c r="J605" s="29"/>
      <c r="K605" s="29"/>
      <c r="L605" s="29"/>
      <c r="M605" s="29"/>
      <c r="N605" s="29"/>
    </row>
    <row r="606" spans="3:14" s="30" customFormat="1">
      <c r="C606" s="26"/>
      <c r="D606" s="27"/>
      <c r="E606" s="28"/>
      <c r="F606" s="28"/>
      <c r="G606" s="28"/>
      <c r="H606" s="28"/>
      <c r="I606" s="29"/>
      <c r="J606" s="29"/>
      <c r="K606" s="29"/>
      <c r="L606" s="29"/>
      <c r="M606" s="29"/>
      <c r="N606" s="29"/>
    </row>
    <row r="607" spans="3:14" s="30" customFormat="1">
      <c r="C607" s="26"/>
      <c r="D607" s="27"/>
      <c r="E607" s="28"/>
      <c r="F607" s="28"/>
      <c r="G607" s="28"/>
      <c r="H607" s="28"/>
      <c r="I607" s="29"/>
      <c r="J607" s="29"/>
      <c r="K607" s="29"/>
      <c r="L607" s="29"/>
      <c r="M607" s="29"/>
      <c r="N607" s="29"/>
    </row>
    <row r="608" spans="3:14" s="30" customFormat="1">
      <c r="C608" s="26"/>
      <c r="D608" s="27"/>
      <c r="E608" s="28"/>
      <c r="F608" s="28"/>
      <c r="G608" s="28"/>
      <c r="H608" s="28"/>
      <c r="I608" s="29"/>
      <c r="J608" s="29"/>
      <c r="K608" s="29"/>
      <c r="L608" s="29"/>
      <c r="M608" s="29"/>
      <c r="N608" s="29"/>
    </row>
    <row r="609" spans="3:14" s="30" customFormat="1">
      <c r="C609" s="26"/>
      <c r="D609" s="27"/>
      <c r="E609" s="28"/>
      <c r="F609" s="28"/>
      <c r="G609" s="28"/>
      <c r="H609" s="28"/>
      <c r="I609" s="29"/>
      <c r="J609" s="29"/>
      <c r="K609" s="29"/>
      <c r="L609" s="29"/>
      <c r="M609" s="29"/>
      <c r="N609" s="29"/>
    </row>
    <row r="610" spans="3:14" s="30" customFormat="1">
      <c r="C610" s="26"/>
      <c r="D610" s="27"/>
      <c r="E610" s="28"/>
      <c r="F610" s="28"/>
      <c r="G610" s="28"/>
      <c r="H610" s="28"/>
      <c r="I610" s="29"/>
      <c r="J610" s="29"/>
      <c r="K610" s="29"/>
      <c r="L610" s="29"/>
      <c r="M610" s="29"/>
      <c r="N610" s="29"/>
    </row>
    <row r="611" spans="3:14" s="30" customFormat="1">
      <c r="C611" s="26"/>
      <c r="D611" s="27"/>
      <c r="E611" s="28"/>
      <c r="F611" s="28"/>
      <c r="G611" s="28"/>
      <c r="H611" s="28"/>
      <c r="I611" s="29"/>
      <c r="J611" s="29"/>
      <c r="K611" s="29"/>
      <c r="L611" s="29"/>
      <c r="M611" s="29"/>
      <c r="N611" s="29"/>
    </row>
    <row r="612" spans="3:14" s="30" customFormat="1">
      <c r="C612" s="26"/>
      <c r="D612" s="27"/>
      <c r="E612" s="28"/>
      <c r="F612" s="28"/>
      <c r="G612" s="28"/>
      <c r="H612" s="28"/>
      <c r="I612" s="29"/>
      <c r="J612" s="29"/>
      <c r="K612" s="29"/>
      <c r="L612" s="29"/>
      <c r="M612" s="29"/>
      <c r="N612" s="29"/>
    </row>
    <row r="613" spans="3:14" s="30" customFormat="1">
      <c r="C613" s="26"/>
      <c r="D613" s="27"/>
      <c r="E613" s="28"/>
      <c r="F613" s="28"/>
      <c r="G613" s="28"/>
      <c r="H613" s="28"/>
      <c r="I613" s="29"/>
      <c r="J613" s="29"/>
      <c r="K613" s="29"/>
      <c r="L613" s="29"/>
      <c r="M613" s="29"/>
      <c r="N613" s="29"/>
    </row>
    <row r="614" spans="3:14" s="30" customFormat="1">
      <c r="C614" s="26"/>
      <c r="D614" s="27"/>
      <c r="E614" s="28"/>
      <c r="F614" s="28"/>
      <c r="G614" s="28"/>
      <c r="H614" s="28"/>
      <c r="I614" s="29"/>
      <c r="J614" s="29"/>
      <c r="K614" s="29"/>
      <c r="L614" s="29"/>
      <c r="M614" s="29"/>
      <c r="N614" s="29"/>
    </row>
    <row r="615" spans="3:14" s="30" customFormat="1">
      <c r="C615" s="26"/>
      <c r="D615" s="27"/>
      <c r="E615" s="28"/>
      <c r="F615" s="28"/>
      <c r="G615" s="28"/>
      <c r="H615" s="28"/>
      <c r="I615" s="29"/>
      <c r="J615" s="29"/>
      <c r="K615" s="29"/>
      <c r="L615" s="29"/>
      <c r="M615" s="29"/>
      <c r="N615" s="29"/>
    </row>
    <row r="616" spans="3:14" s="30" customFormat="1">
      <c r="C616" s="26"/>
      <c r="D616" s="27"/>
      <c r="E616" s="28"/>
      <c r="F616" s="28"/>
      <c r="G616" s="28"/>
      <c r="H616" s="28"/>
      <c r="I616" s="29"/>
      <c r="J616" s="29"/>
      <c r="K616" s="29"/>
      <c r="L616" s="29"/>
      <c r="M616" s="29"/>
      <c r="N616" s="29"/>
    </row>
    <row r="617" spans="3:14" s="30" customFormat="1">
      <c r="C617" s="26"/>
      <c r="D617" s="27"/>
      <c r="E617" s="28"/>
      <c r="F617" s="28"/>
      <c r="G617" s="28"/>
      <c r="H617" s="28"/>
      <c r="I617" s="29"/>
      <c r="J617" s="29"/>
      <c r="K617" s="29"/>
      <c r="L617" s="29"/>
      <c r="M617" s="29"/>
      <c r="N617" s="29"/>
    </row>
    <row r="618" spans="3:14" s="30" customFormat="1">
      <c r="C618" s="26"/>
      <c r="D618" s="27"/>
      <c r="E618" s="28"/>
      <c r="F618" s="28"/>
      <c r="G618" s="28"/>
      <c r="H618" s="28"/>
      <c r="I618" s="29"/>
      <c r="J618" s="29"/>
      <c r="K618" s="29"/>
      <c r="L618" s="29"/>
      <c r="M618" s="29"/>
      <c r="N618" s="29"/>
    </row>
    <row r="619" spans="3:14" s="30" customFormat="1">
      <c r="C619" s="26"/>
      <c r="D619" s="27"/>
      <c r="E619" s="28"/>
      <c r="F619" s="28"/>
      <c r="G619" s="28"/>
      <c r="H619" s="28"/>
      <c r="I619" s="29"/>
      <c r="J619" s="29"/>
      <c r="K619" s="29"/>
      <c r="L619" s="29"/>
      <c r="M619" s="29"/>
      <c r="N619" s="29"/>
    </row>
    <row r="620" spans="3:14" s="30" customFormat="1">
      <c r="C620" s="26"/>
      <c r="D620" s="27"/>
      <c r="E620" s="28"/>
      <c r="F620" s="28"/>
      <c r="G620" s="28"/>
      <c r="H620" s="28"/>
      <c r="I620" s="29"/>
      <c r="J620" s="29"/>
      <c r="K620" s="29"/>
      <c r="L620" s="29"/>
      <c r="M620" s="29"/>
      <c r="N620" s="29"/>
    </row>
    <row r="621" spans="3:14" s="30" customFormat="1">
      <c r="C621" s="26"/>
      <c r="D621" s="27"/>
      <c r="E621" s="28"/>
      <c r="F621" s="28"/>
      <c r="G621" s="28"/>
      <c r="H621" s="28"/>
      <c r="I621" s="29"/>
      <c r="J621" s="29"/>
      <c r="K621" s="29"/>
      <c r="L621" s="29"/>
      <c r="M621" s="29"/>
      <c r="N621" s="29"/>
    </row>
    <row r="622" spans="3:14" s="30" customFormat="1">
      <c r="C622" s="26"/>
      <c r="D622" s="27"/>
      <c r="E622" s="28"/>
      <c r="F622" s="28"/>
      <c r="G622" s="28"/>
      <c r="H622" s="28"/>
      <c r="I622" s="29"/>
      <c r="J622" s="29"/>
      <c r="K622" s="29"/>
      <c r="L622" s="29"/>
      <c r="M622" s="29"/>
      <c r="N622" s="29"/>
    </row>
    <row r="623" spans="3:14" s="30" customFormat="1">
      <c r="C623" s="26"/>
      <c r="D623" s="27"/>
      <c r="E623" s="28"/>
      <c r="F623" s="28"/>
      <c r="G623" s="28"/>
      <c r="H623" s="28"/>
      <c r="I623" s="29"/>
      <c r="J623" s="29"/>
      <c r="K623" s="29"/>
      <c r="L623" s="29"/>
      <c r="M623" s="29"/>
      <c r="N623" s="29"/>
    </row>
    <row r="624" spans="3:14" s="30" customFormat="1">
      <c r="C624" s="26"/>
      <c r="D624" s="27"/>
      <c r="E624" s="28"/>
      <c r="F624" s="28"/>
      <c r="G624" s="28"/>
      <c r="H624" s="28"/>
      <c r="I624" s="29"/>
      <c r="J624" s="29"/>
      <c r="K624" s="29"/>
      <c r="L624" s="29"/>
      <c r="M624" s="29"/>
      <c r="N624" s="29"/>
    </row>
    <row r="625" spans="3:14" s="30" customFormat="1">
      <c r="C625" s="26"/>
      <c r="D625" s="27"/>
      <c r="E625" s="28"/>
      <c r="F625" s="28"/>
      <c r="G625" s="28"/>
      <c r="H625" s="28"/>
      <c r="I625" s="29"/>
      <c r="J625" s="29"/>
      <c r="K625" s="29"/>
      <c r="L625" s="29"/>
      <c r="M625" s="29"/>
      <c r="N625" s="29"/>
    </row>
    <row r="626" spans="3:14" s="30" customFormat="1">
      <c r="C626" s="26"/>
      <c r="D626" s="27"/>
      <c r="E626" s="28"/>
      <c r="F626" s="28"/>
      <c r="G626" s="28"/>
      <c r="H626" s="28"/>
      <c r="I626" s="29"/>
      <c r="J626" s="29"/>
      <c r="K626" s="29"/>
      <c r="L626" s="29"/>
      <c r="M626" s="29"/>
      <c r="N626" s="29"/>
    </row>
    <row r="627" spans="3:14" s="30" customFormat="1">
      <c r="C627" s="26"/>
      <c r="D627" s="27"/>
      <c r="E627" s="28"/>
      <c r="F627" s="28"/>
      <c r="G627" s="28"/>
      <c r="H627" s="28"/>
      <c r="I627" s="29"/>
      <c r="J627" s="29"/>
      <c r="K627" s="29"/>
      <c r="L627" s="29"/>
      <c r="M627" s="29"/>
      <c r="N627" s="29"/>
    </row>
    <row r="628" spans="3:14" s="30" customFormat="1">
      <c r="C628" s="26"/>
      <c r="D628" s="27"/>
      <c r="E628" s="28"/>
      <c r="F628" s="28"/>
      <c r="G628" s="28"/>
      <c r="H628" s="28"/>
      <c r="I628" s="29"/>
      <c r="J628" s="29"/>
      <c r="K628" s="29"/>
      <c r="L628" s="29"/>
      <c r="M628" s="29"/>
      <c r="N628" s="29"/>
    </row>
    <row r="629" spans="3:14" s="30" customFormat="1">
      <c r="C629" s="26"/>
      <c r="D629" s="27"/>
      <c r="E629" s="28"/>
      <c r="F629" s="28"/>
      <c r="G629" s="28"/>
      <c r="H629" s="28"/>
      <c r="I629" s="29"/>
      <c r="J629" s="29"/>
      <c r="K629" s="29"/>
      <c r="L629" s="29"/>
      <c r="M629" s="29"/>
      <c r="N629" s="29"/>
    </row>
    <row r="630" spans="3:14" s="30" customFormat="1">
      <c r="C630" s="26"/>
      <c r="D630" s="27"/>
      <c r="E630" s="28"/>
      <c r="F630" s="28"/>
      <c r="G630" s="28"/>
      <c r="H630" s="28"/>
      <c r="I630" s="29"/>
      <c r="J630" s="29"/>
      <c r="K630" s="29"/>
      <c r="L630" s="29"/>
      <c r="M630" s="29"/>
      <c r="N630" s="29"/>
    </row>
    <row r="631" spans="3:14" s="30" customFormat="1">
      <c r="C631" s="26"/>
      <c r="D631" s="27"/>
      <c r="E631" s="28"/>
      <c r="F631" s="28"/>
      <c r="G631" s="28"/>
      <c r="H631" s="28"/>
      <c r="I631" s="29"/>
      <c r="J631" s="29"/>
      <c r="K631" s="29"/>
      <c r="L631" s="29"/>
      <c r="M631" s="29"/>
      <c r="N631" s="29"/>
    </row>
    <row r="632" spans="3:14" s="30" customFormat="1">
      <c r="C632" s="26"/>
      <c r="D632" s="27"/>
      <c r="E632" s="28"/>
      <c r="F632" s="28"/>
      <c r="G632" s="28"/>
      <c r="H632" s="28"/>
      <c r="I632" s="29"/>
      <c r="J632" s="29"/>
      <c r="K632" s="29"/>
      <c r="L632" s="29"/>
      <c r="M632" s="29"/>
      <c r="N632" s="29"/>
    </row>
    <row r="633" spans="3:14" s="30" customFormat="1">
      <c r="C633" s="26"/>
      <c r="D633" s="27"/>
      <c r="E633" s="28"/>
      <c r="F633" s="28"/>
      <c r="G633" s="28"/>
      <c r="H633" s="28"/>
      <c r="I633" s="29"/>
      <c r="J633" s="29"/>
      <c r="K633" s="29"/>
      <c r="L633" s="29"/>
      <c r="M633" s="29"/>
      <c r="N633" s="29"/>
    </row>
    <row r="634" spans="3:14" s="30" customFormat="1">
      <c r="C634" s="26"/>
      <c r="D634" s="27"/>
      <c r="E634" s="28"/>
      <c r="F634" s="28"/>
      <c r="G634" s="28"/>
      <c r="H634" s="28"/>
      <c r="I634" s="29"/>
      <c r="J634" s="29"/>
      <c r="K634" s="29"/>
      <c r="L634" s="29"/>
      <c r="M634" s="29"/>
      <c r="N634" s="29"/>
    </row>
    <row r="635" spans="3:14" s="30" customFormat="1">
      <c r="C635" s="26"/>
      <c r="D635" s="27"/>
      <c r="E635" s="28"/>
      <c r="F635" s="28"/>
      <c r="G635" s="28"/>
      <c r="H635" s="28"/>
      <c r="I635" s="29"/>
      <c r="J635" s="29"/>
      <c r="K635" s="29"/>
      <c r="L635" s="29"/>
      <c r="M635" s="29"/>
      <c r="N635" s="29"/>
    </row>
    <row r="636" spans="3:14" s="30" customFormat="1">
      <c r="C636" s="26"/>
      <c r="D636" s="27"/>
      <c r="E636" s="28"/>
      <c r="F636" s="28"/>
      <c r="G636" s="28"/>
      <c r="H636" s="28"/>
      <c r="I636" s="29"/>
      <c r="J636" s="29"/>
      <c r="K636" s="29"/>
      <c r="L636" s="29"/>
      <c r="M636" s="29"/>
      <c r="N636" s="29"/>
    </row>
    <row r="637" spans="3:14" s="30" customFormat="1">
      <c r="C637" s="26"/>
      <c r="D637" s="27"/>
      <c r="E637" s="28"/>
      <c r="F637" s="28"/>
      <c r="G637" s="28"/>
      <c r="H637" s="28"/>
      <c r="I637" s="29"/>
      <c r="J637" s="29"/>
      <c r="K637" s="29"/>
      <c r="L637" s="29"/>
      <c r="M637" s="29"/>
      <c r="N637" s="29"/>
    </row>
    <row r="638" spans="3:14" s="30" customFormat="1">
      <c r="C638" s="26"/>
      <c r="D638" s="27"/>
      <c r="E638" s="28"/>
      <c r="F638" s="28"/>
      <c r="G638" s="28"/>
      <c r="H638" s="28"/>
      <c r="I638" s="29"/>
      <c r="J638" s="29"/>
      <c r="K638" s="29"/>
      <c r="L638" s="29"/>
      <c r="M638" s="29"/>
      <c r="N638" s="29"/>
    </row>
    <row r="639" spans="3:14" s="30" customFormat="1">
      <c r="C639" s="26"/>
      <c r="D639" s="27"/>
      <c r="E639" s="28"/>
      <c r="F639" s="28"/>
      <c r="G639" s="28"/>
      <c r="H639" s="28"/>
      <c r="I639" s="29"/>
      <c r="J639" s="29"/>
      <c r="K639" s="29"/>
      <c r="L639" s="29"/>
      <c r="M639" s="29"/>
      <c r="N639" s="29"/>
    </row>
    <row r="640" spans="3:14" s="30" customFormat="1">
      <c r="C640" s="26"/>
      <c r="D640" s="27"/>
      <c r="E640" s="28"/>
      <c r="F640" s="28"/>
      <c r="G640" s="28"/>
      <c r="H640" s="28"/>
      <c r="I640" s="29"/>
      <c r="J640" s="29"/>
      <c r="K640" s="29"/>
      <c r="L640" s="29"/>
      <c r="M640" s="29"/>
      <c r="N640" s="29"/>
    </row>
    <row r="641" spans="3:14" s="30" customFormat="1">
      <c r="C641" s="26"/>
      <c r="D641" s="27"/>
      <c r="E641" s="28"/>
      <c r="F641" s="28"/>
      <c r="G641" s="28"/>
      <c r="H641" s="28"/>
      <c r="I641" s="29"/>
      <c r="J641" s="29"/>
      <c r="K641" s="29"/>
      <c r="L641" s="29"/>
      <c r="M641" s="29"/>
      <c r="N641" s="29"/>
    </row>
    <row r="642" spans="3:14" s="30" customFormat="1">
      <c r="C642" s="26"/>
      <c r="D642" s="27"/>
      <c r="E642" s="28"/>
      <c r="F642" s="28"/>
      <c r="G642" s="28"/>
      <c r="H642" s="28"/>
      <c r="I642" s="29"/>
      <c r="J642" s="29"/>
      <c r="K642" s="29"/>
      <c r="L642" s="29"/>
      <c r="M642" s="29"/>
      <c r="N642" s="29"/>
    </row>
    <row r="643" spans="3:14" s="30" customFormat="1">
      <c r="C643" s="26"/>
      <c r="D643" s="27"/>
      <c r="E643" s="28"/>
      <c r="F643" s="28"/>
      <c r="G643" s="28"/>
      <c r="H643" s="28"/>
      <c r="I643" s="29"/>
      <c r="J643" s="29"/>
      <c r="K643" s="29"/>
      <c r="L643" s="29"/>
      <c r="M643" s="29"/>
      <c r="N643" s="29"/>
    </row>
    <row r="644" spans="3:14" s="30" customFormat="1">
      <c r="C644" s="26"/>
      <c r="D644" s="27"/>
      <c r="E644" s="28"/>
      <c r="F644" s="28"/>
      <c r="G644" s="28"/>
      <c r="H644" s="28"/>
      <c r="I644" s="29"/>
      <c r="J644" s="29"/>
      <c r="K644" s="29"/>
      <c r="L644" s="29"/>
      <c r="M644" s="29"/>
      <c r="N644" s="29"/>
    </row>
    <row r="645" spans="3:14" s="30" customFormat="1">
      <c r="C645" s="26"/>
      <c r="D645" s="27"/>
      <c r="E645" s="28"/>
      <c r="F645" s="28"/>
      <c r="G645" s="28"/>
      <c r="H645" s="28"/>
      <c r="I645" s="29"/>
      <c r="J645" s="29"/>
      <c r="K645" s="29"/>
      <c r="L645" s="29"/>
      <c r="M645" s="29"/>
      <c r="N645" s="29"/>
    </row>
    <row r="646" spans="3:14" s="30" customFormat="1">
      <c r="C646" s="26"/>
      <c r="D646" s="27"/>
      <c r="E646" s="28"/>
      <c r="F646" s="28"/>
      <c r="G646" s="28"/>
      <c r="H646" s="28"/>
      <c r="I646" s="29"/>
      <c r="J646" s="29"/>
      <c r="K646" s="29"/>
      <c r="L646" s="29"/>
      <c r="M646" s="29"/>
      <c r="N646" s="29"/>
    </row>
    <row r="647" spans="3:14" s="30" customFormat="1">
      <c r="C647" s="26"/>
      <c r="D647" s="27"/>
      <c r="E647" s="28"/>
      <c r="F647" s="28"/>
      <c r="G647" s="28"/>
      <c r="H647" s="28"/>
      <c r="I647" s="29"/>
      <c r="J647" s="29"/>
      <c r="K647" s="29"/>
      <c r="L647" s="29"/>
      <c r="M647" s="29"/>
      <c r="N647" s="29"/>
    </row>
    <row r="648" spans="3:14" s="30" customFormat="1">
      <c r="C648" s="26"/>
      <c r="D648" s="27"/>
      <c r="E648" s="28"/>
      <c r="F648" s="28"/>
      <c r="G648" s="28"/>
      <c r="H648" s="28"/>
      <c r="I648" s="29"/>
      <c r="J648" s="29"/>
      <c r="K648" s="29"/>
      <c r="L648" s="29"/>
      <c r="M648" s="29"/>
      <c r="N648" s="29"/>
    </row>
    <row r="649" spans="3:14" s="30" customFormat="1">
      <c r="C649" s="26"/>
      <c r="D649" s="27"/>
      <c r="E649" s="28"/>
      <c r="F649" s="28"/>
      <c r="G649" s="28"/>
      <c r="H649" s="28"/>
      <c r="I649" s="29"/>
      <c r="J649" s="29"/>
      <c r="K649" s="29"/>
      <c r="L649" s="29"/>
      <c r="M649" s="29"/>
      <c r="N649" s="29"/>
    </row>
    <row r="650" spans="3:14" s="30" customFormat="1">
      <c r="C650" s="26"/>
      <c r="D650" s="27"/>
      <c r="E650" s="28"/>
      <c r="F650" s="28"/>
      <c r="G650" s="28"/>
      <c r="H650" s="28"/>
      <c r="I650" s="29"/>
      <c r="J650" s="29"/>
      <c r="K650" s="29"/>
      <c r="L650" s="29"/>
      <c r="M650" s="29"/>
      <c r="N650" s="29"/>
    </row>
    <row r="651" spans="3:14" s="30" customFormat="1">
      <c r="C651" s="26"/>
      <c r="D651" s="27"/>
      <c r="E651" s="28"/>
      <c r="F651" s="28"/>
      <c r="G651" s="28"/>
      <c r="H651" s="28"/>
      <c r="I651" s="29"/>
      <c r="J651" s="29"/>
      <c r="K651" s="29"/>
      <c r="L651" s="29"/>
      <c r="M651" s="29"/>
      <c r="N651" s="29"/>
    </row>
    <row r="652" spans="3:14" s="30" customFormat="1">
      <c r="C652" s="26"/>
      <c r="D652" s="27"/>
      <c r="E652" s="28"/>
      <c r="F652" s="28"/>
      <c r="G652" s="28"/>
      <c r="H652" s="28"/>
      <c r="I652" s="29"/>
      <c r="J652" s="29"/>
      <c r="K652" s="29"/>
      <c r="L652" s="29"/>
      <c r="M652" s="29"/>
      <c r="N652" s="29"/>
    </row>
    <row r="653" spans="3:14" s="30" customFormat="1">
      <c r="C653" s="26"/>
      <c r="D653" s="27"/>
      <c r="E653" s="28"/>
      <c r="F653" s="28"/>
      <c r="G653" s="28"/>
      <c r="H653" s="28"/>
      <c r="I653" s="29"/>
      <c r="J653" s="29"/>
      <c r="K653" s="29"/>
      <c r="L653" s="29"/>
      <c r="M653" s="29"/>
      <c r="N653" s="29"/>
    </row>
    <row r="654" spans="3:14" s="30" customFormat="1">
      <c r="C654" s="26"/>
      <c r="D654" s="27"/>
      <c r="E654" s="28"/>
      <c r="F654" s="28"/>
      <c r="G654" s="28"/>
      <c r="H654" s="28"/>
      <c r="I654" s="29"/>
      <c r="J654" s="29"/>
      <c r="K654" s="29"/>
      <c r="L654" s="29"/>
      <c r="M654" s="29"/>
      <c r="N654" s="29"/>
    </row>
    <row r="655" spans="3:14" s="30" customFormat="1">
      <c r="C655" s="26"/>
      <c r="D655" s="27"/>
      <c r="E655" s="28"/>
      <c r="F655" s="28"/>
      <c r="G655" s="28"/>
      <c r="H655" s="28"/>
      <c r="I655" s="29"/>
      <c r="J655" s="29"/>
      <c r="K655" s="29"/>
      <c r="L655" s="29"/>
      <c r="M655" s="29"/>
      <c r="N655" s="29"/>
    </row>
    <row r="656" spans="3:14" s="30" customFormat="1">
      <c r="C656" s="26"/>
      <c r="D656" s="27"/>
      <c r="E656" s="28"/>
      <c r="F656" s="28"/>
      <c r="G656" s="28"/>
      <c r="H656" s="28"/>
      <c r="I656" s="29"/>
      <c r="J656" s="29"/>
      <c r="K656" s="29"/>
      <c r="L656" s="29"/>
      <c r="M656" s="29"/>
      <c r="N656" s="29"/>
    </row>
    <row r="657" spans="3:14" s="30" customFormat="1">
      <c r="C657" s="26"/>
      <c r="D657" s="27"/>
      <c r="E657" s="28"/>
      <c r="F657" s="28"/>
      <c r="G657" s="28"/>
      <c r="H657" s="28"/>
      <c r="I657" s="29"/>
      <c r="J657" s="29"/>
      <c r="K657" s="29"/>
      <c r="L657" s="29"/>
      <c r="M657" s="29"/>
      <c r="N657" s="29"/>
    </row>
    <row r="658" spans="3:14" s="30" customFormat="1">
      <c r="C658" s="26"/>
      <c r="D658" s="27"/>
      <c r="E658" s="28"/>
      <c r="F658" s="28"/>
      <c r="G658" s="28"/>
      <c r="H658" s="28"/>
      <c r="I658" s="29"/>
      <c r="J658" s="29"/>
      <c r="K658" s="29"/>
      <c r="L658" s="29"/>
      <c r="M658" s="29"/>
      <c r="N658" s="29"/>
    </row>
    <row r="659" spans="3:14" s="30" customFormat="1">
      <c r="C659" s="26"/>
      <c r="D659" s="27"/>
      <c r="E659" s="28"/>
      <c r="F659" s="28"/>
      <c r="G659" s="28"/>
      <c r="H659" s="28"/>
      <c r="I659" s="29"/>
      <c r="J659" s="29"/>
      <c r="K659" s="29"/>
      <c r="L659" s="29"/>
      <c r="M659" s="29"/>
      <c r="N659" s="29"/>
    </row>
    <row r="660" spans="3:14" s="30" customFormat="1">
      <c r="C660" s="26"/>
      <c r="D660" s="27"/>
      <c r="E660" s="28"/>
      <c r="F660" s="28"/>
      <c r="G660" s="28"/>
      <c r="H660" s="28"/>
      <c r="I660" s="29"/>
      <c r="J660" s="29"/>
      <c r="K660" s="29"/>
      <c r="L660" s="29"/>
      <c r="M660" s="29"/>
      <c r="N660" s="29"/>
    </row>
    <row r="661" spans="3:14" s="30" customFormat="1">
      <c r="C661" s="26"/>
      <c r="D661" s="27"/>
      <c r="E661" s="28"/>
      <c r="F661" s="28"/>
      <c r="G661" s="28"/>
      <c r="H661" s="28"/>
      <c r="I661" s="29"/>
      <c r="J661" s="29"/>
      <c r="K661" s="29"/>
      <c r="L661" s="29"/>
      <c r="M661" s="29"/>
      <c r="N661" s="29"/>
    </row>
    <row r="662" spans="3:14" s="30" customFormat="1">
      <c r="C662" s="26"/>
      <c r="D662" s="27"/>
      <c r="E662" s="28"/>
      <c r="F662" s="28"/>
      <c r="G662" s="28"/>
      <c r="H662" s="28"/>
      <c r="I662" s="29"/>
      <c r="J662" s="29"/>
      <c r="K662" s="29"/>
      <c r="L662" s="29"/>
      <c r="M662" s="29"/>
      <c r="N662" s="29"/>
    </row>
    <row r="663" spans="3:14" s="30" customFormat="1">
      <c r="C663" s="26"/>
      <c r="D663" s="27"/>
      <c r="E663" s="28"/>
      <c r="F663" s="28"/>
      <c r="G663" s="28"/>
      <c r="H663" s="28"/>
      <c r="I663" s="29"/>
      <c r="J663" s="29"/>
      <c r="K663" s="29"/>
      <c r="L663" s="29"/>
      <c r="M663" s="29"/>
      <c r="N663" s="29"/>
    </row>
    <row r="664" spans="3:14" s="30" customFormat="1">
      <c r="C664" s="26"/>
      <c r="D664" s="27"/>
      <c r="E664" s="28"/>
      <c r="F664" s="28"/>
      <c r="G664" s="28"/>
      <c r="H664" s="28"/>
      <c r="I664" s="29"/>
      <c r="J664" s="29"/>
      <c r="K664" s="29"/>
      <c r="L664" s="29"/>
      <c r="M664" s="29"/>
      <c r="N664" s="29"/>
    </row>
    <row r="665" spans="3:14" s="30" customFormat="1">
      <c r="C665" s="26"/>
      <c r="D665" s="27"/>
      <c r="E665" s="28"/>
      <c r="F665" s="28"/>
      <c r="G665" s="28"/>
      <c r="H665" s="28"/>
      <c r="I665" s="29"/>
      <c r="J665" s="29"/>
      <c r="K665" s="29"/>
      <c r="L665" s="29"/>
      <c r="M665" s="29"/>
      <c r="N665" s="29"/>
    </row>
    <row r="666" spans="3:14" s="30" customFormat="1">
      <c r="C666" s="26"/>
      <c r="D666" s="27"/>
      <c r="E666" s="28"/>
      <c r="F666" s="28"/>
      <c r="G666" s="28"/>
      <c r="H666" s="28"/>
      <c r="I666" s="29"/>
      <c r="J666" s="29"/>
      <c r="K666" s="29"/>
      <c r="L666" s="29"/>
      <c r="M666" s="29"/>
      <c r="N666" s="29"/>
    </row>
    <row r="667" spans="3:14" s="30" customFormat="1">
      <c r="C667" s="26"/>
      <c r="D667" s="27"/>
      <c r="E667" s="28"/>
      <c r="F667" s="28"/>
      <c r="G667" s="28"/>
      <c r="H667" s="28"/>
      <c r="I667" s="29"/>
      <c r="J667" s="29"/>
      <c r="K667" s="29"/>
      <c r="L667" s="29"/>
      <c r="M667" s="29"/>
      <c r="N667" s="29"/>
    </row>
    <row r="668" spans="3:14" s="30" customFormat="1">
      <c r="C668" s="26"/>
      <c r="D668" s="27"/>
      <c r="E668" s="28"/>
      <c r="F668" s="28"/>
      <c r="G668" s="28"/>
      <c r="H668" s="28"/>
      <c r="I668" s="29"/>
      <c r="J668" s="29"/>
      <c r="K668" s="29"/>
      <c r="L668" s="29"/>
      <c r="M668" s="29"/>
      <c r="N668" s="29"/>
    </row>
    <row r="669" spans="3:14" s="30" customFormat="1">
      <c r="C669" s="26"/>
      <c r="D669" s="27"/>
      <c r="E669" s="28"/>
      <c r="F669" s="28"/>
      <c r="G669" s="28"/>
      <c r="H669" s="28"/>
      <c r="I669" s="29"/>
      <c r="J669" s="29"/>
      <c r="K669" s="29"/>
      <c r="L669" s="29"/>
      <c r="M669" s="29"/>
      <c r="N669" s="29"/>
    </row>
    <row r="670" spans="3:14" s="30" customFormat="1">
      <c r="C670" s="26"/>
      <c r="D670" s="27"/>
      <c r="E670" s="28"/>
      <c r="F670" s="28"/>
      <c r="G670" s="28"/>
      <c r="H670" s="28"/>
      <c r="I670" s="29"/>
      <c r="J670" s="29"/>
      <c r="K670" s="29"/>
      <c r="L670" s="29"/>
      <c r="M670" s="29"/>
      <c r="N670" s="29"/>
    </row>
    <row r="671" spans="3:14" s="30" customFormat="1">
      <c r="C671" s="26"/>
      <c r="D671" s="27"/>
      <c r="E671" s="28"/>
      <c r="F671" s="28"/>
      <c r="G671" s="28"/>
      <c r="H671" s="28"/>
      <c r="I671" s="29"/>
      <c r="J671" s="29"/>
      <c r="K671" s="29"/>
      <c r="L671" s="29"/>
      <c r="M671" s="29"/>
      <c r="N671" s="29"/>
    </row>
    <row r="672" spans="3:14" s="30" customFormat="1">
      <c r="C672" s="26"/>
      <c r="D672" s="27"/>
      <c r="E672" s="28"/>
      <c r="F672" s="28"/>
      <c r="G672" s="28"/>
      <c r="H672" s="28"/>
      <c r="I672" s="29"/>
      <c r="J672" s="29"/>
      <c r="K672" s="29"/>
      <c r="L672" s="29"/>
      <c r="M672" s="29"/>
      <c r="N672" s="29"/>
    </row>
    <row r="673" spans="3:14" s="30" customFormat="1">
      <c r="C673" s="26"/>
      <c r="D673" s="27"/>
      <c r="E673" s="28"/>
      <c r="F673" s="28"/>
      <c r="G673" s="28"/>
      <c r="H673" s="28"/>
      <c r="I673" s="29"/>
      <c r="J673" s="29"/>
      <c r="K673" s="29"/>
      <c r="L673" s="29"/>
      <c r="M673" s="29"/>
      <c r="N673" s="29"/>
    </row>
    <row r="674" spans="3:14" s="30" customFormat="1">
      <c r="C674" s="26"/>
      <c r="D674" s="27"/>
      <c r="E674" s="28"/>
      <c r="F674" s="28"/>
      <c r="G674" s="28"/>
      <c r="H674" s="28"/>
      <c r="I674" s="29"/>
      <c r="J674" s="29"/>
      <c r="K674" s="29"/>
      <c r="L674" s="29"/>
      <c r="M674" s="29"/>
      <c r="N674" s="29"/>
    </row>
    <row r="675" spans="3:14" s="30" customFormat="1">
      <c r="C675" s="26"/>
      <c r="D675" s="27"/>
      <c r="E675" s="28"/>
      <c r="F675" s="28"/>
      <c r="G675" s="28"/>
      <c r="H675" s="28"/>
      <c r="I675" s="29"/>
      <c r="J675" s="29"/>
      <c r="K675" s="29"/>
      <c r="L675" s="29"/>
      <c r="M675" s="29"/>
      <c r="N675" s="29"/>
    </row>
    <row r="676" spans="3:14" s="30" customFormat="1">
      <c r="C676" s="26"/>
      <c r="D676" s="27"/>
      <c r="E676" s="28"/>
      <c r="F676" s="28"/>
      <c r="G676" s="28"/>
      <c r="H676" s="28"/>
      <c r="I676" s="29"/>
      <c r="J676" s="29"/>
      <c r="K676" s="29"/>
      <c r="L676" s="29"/>
      <c r="M676" s="29"/>
      <c r="N676" s="29"/>
    </row>
    <row r="677" spans="3:14" s="30" customFormat="1">
      <c r="C677" s="26"/>
      <c r="D677" s="27"/>
      <c r="E677" s="28"/>
      <c r="F677" s="28"/>
      <c r="G677" s="28"/>
      <c r="H677" s="28"/>
      <c r="I677" s="29"/>
      <c r="J677" s="29"/>
      <c r="K677" s="29"/>
      <c r="L677" s="29"/>
      <c r="M677" s="29"/>
      <c r="N677" s="29"/>
    </row>
    <row r="678" spans="3:14" s="30" customFormat="1">
      <c r="C678" s="26"/>
      <c r="D678" s="27"/>
      <c r="E678" s="28"/>
      <c r="F678" s="28"/>
      <c r="G678" s="28"/>
      <c r="H678" s="28"/>
      <c r="I678" s="29"/>
      <c r="J678" s="29"/>
      <c r="K678" s="29"/>
      <c r="L678" s="29"/>
      <c r="M678" s="29"/>
      <c r="N678" s="29"/>
    </row>
    <row r="679" spans="3:14" s="30" customFormat="1">
      <c r="C679" s="26"/>
      <c r="D679" s="27"/>
      <c r="E679" s="28"/>
      <c r="F679" s="28"/>
      <c r="G679" s="28"/>
      <c r="H679" s="28"/>
      <c r="I679" s="29"/>
      <c r="J679" s="29"/>
      <c r="K679" s="29"/>
      <c r="L679" s="29"/>
      <c r="M679" s="29"/>
      <c r="N679" s="29"/>
    </row>
    <row r="680" spans="3:14" s="30" customFormat="1">
      <c r="C680" s="26"/>
      <c r="D680" s="27"/>
      <c r="E680" s="28"/>
      <c r="F680" s="28"/>
      <c r="G680" s="28"/>
      <c r="H680" s="28"/>
      <c r="I680" s="29"/>
      <c r="J680" s="29"/>
      <c r="K680" s="29"/>
      <c r="L680" s="29"/>
      <c r="M680" s="29"/>
      <c r="N680" s="29"/>
    </row>
    <row r="681" spans="3:14" s="30" customFormat="1">
      <c r="C681" s="26"/>
      <c r="D681" s="27"/>
      <c r="E681" s="28"/>
      <c r="F681" s="28"/>
      <c r="G681" s="28"/>
      <c r="H681" s="28"/>
      <c r="I681" s="29"/>
      <c r="J681" s="29"/>
      <c r="K681" s="29"/>
      <c r="L681" s="29"/>
      <c r="M681" s="29"/>
      <c r="N681" s="29"/>
    </row>
    <row r="682" spans="3:14" s="30" customFormat="1">
      <c r="C682" s="26"/>
      <c r="D682" s="27"/>
      <c r="E682" s="28"/>
      <c r="F682" s="28"/>
      <c r="G682" s="28"/>
      <c r="H682" s="28"/>
      <c r="I682" s="29"/>
      <c r="J682" s="29"/>
      <c r="K682" s="29"/>
      <c r="L682" s="29"/>
      <c r="M682" s="29"/>
      <c r="N682" s="29"/>
    </row>
    <row r="683" spans="3:14" s="30" customFormat="1">
      <c r="C683" s="26"/>
      <c r="D683" s="27"/>
      <c r="E683" s="28"/>
      <c r="F683" s="28"/>
      <c r="G683" s="28"/>
      <c r="H683" s="28"/>
      <c r="I683" s="29"/>
      <c r="J683" s="29"/>
      <c r="K683" s="29"/>
      <c r="L683" s="29"/>
      <c r="M683" s="29"/>
      <c r="N683" s="29"/>
    </row>
    <row r="684" spans="3:14" s="30" customFormat="1">
      <c r="C684" s="26"/>
      <c r="D684" s="27"/>
      <c r="E684" s="28"/>
      <c r="F684" s="28"/>
      <c r="G684" s="28"/>
      <c r="H684" s="28"/>
      <c r="I684" s="29"/>
      <c r="J684" s="29"/>
      <c r="K684" s="29"/>
      <c r="L684" s="29"/>
      <c r="M684" s="29"/>
      <c r="N684" s="29"/>
    </row>
    <row r="685" spans="3:14" s="30" customFormat="1">
      <c r="C685" s="26"/>
      <c r="D685" s="27"/>
      <c r="E685" s="28"/>
      <c r="F685" s="28"/>
      <c r="G685" s="28"/>
      <c r="H685" s="28"/>
      <c r="I685" s="29"/>
      <c r="J685" s="29"/>
      <c r="K685" s="29"/>
      <c r="L685" s="29"/>
      <c r="M685" s="29"/>
      <c r="N685" s="29"/>
    </row>
    <row r="686" spans="3:14" s="30" customFormat="1">
      <c r="C686" s="26"/>
      <c r="D686" s="27"/>
      <c r="E686" s="28"/>
      <c r="F686" s="28"/>
      <c r="G686" s="28"/>
      <c r="H686" s="28"/>
      <c r="I686" s="29"/>
      <c r="J686" s="29"/>
      <c r="K686" s="29"/>
      <c r="L686" s="29"/>
      <c r="M686" s="29"/>
      <c r="N686" s="29"/>
    </row>
    <row r="687" spans="3:14" s="30" customFormat="1">
      <c r="C687" s="26"/>
      <c r="D687" s="27"/>
      <c r="E687" s="28"/>
      <c r="F687" s="28"/>
      <c r="G687" s="28"/>
      <c r="H687" s="28"/>
      <c r="I687" s="29"/>
      <c r="J687" s="29"/>
      <c r="K687" s="29"/>
      <c r="L687" s="29"/>
      <c r="M687" s="29"/>
      <c r="N687" s="29"/>
    </row>
    <row r="688" spans="3:14" s="30" customFormat="1">
      <c r="C688" s="26"/>
      <c r="D688" s="27"/>
      <c r="E688" s="28"/>
      <c r="F688" s="28"/>
      <c r="G688" s="28"/>
      <c r="H688" s="28"/>
      <c r="I688" s="29"/>
      <c r="J688" s="29"/>
      <c r="K688" s="29"/>
      <c r="L688" s="29"/>
      <c r="M688" s="29"/>
      <c r="N688" s="29"/>
    </row>
    <row r="689" spans="3:14" s="30" customFormat="1">
      <c r="C689" s="26"/>
      <c r="D689" s="27"/>
      <c r="E689" s="28"/>
      <c r="F689" s="28"/>
      <c r="G689" s="28"/>
      <c r="H689" s="28"/>
      <c r="I689" s="29"/>
      <c r="J689" s="29"/>
      <c r="K689" s="29"/>
      <c r="L689" s="29"/>
      <c r="M689" s="29"/>
      <c r="N689" s="29"/>
    </row>
    <row r="690" spans="3:14" s="30" customFormat="1">
      <c r="C690" s="26"/>
      <c r="D690" s="27"/>
      <c r="E690" s="28"/>
      <c r="F690" s="28"/>
      <c r="G690" s="28"/>
      <c r="H690" s="28"/>
      <c r="I690" s="29"/>
      <c r="J690" s="29"/>
      <c r="K690" s="29"/>
      <c r="L690" s="29"/>
      <c r="M690" s="29"/>
      <c r="N690" s="29"/>
    </row>
    <row r="691" spans="3:14" s="30" customFormat="1">
      <c r="C691" s="26"/>
      <c r="D691" s="27"/>
      <c r="E691" s="28"/>
      <c r="F691" s="28"/>
      <c r="G691" s="28"/>
      <c r="H691" s="28"/>
      <c r="I691" s="29"/>
      <c r="J691" s="29"/>
      <c r="K691" s="29"/>
      <c r="L691" s="29"/>
      <c r="M691" s="29"/>
      <c r="N691" s="29"/>
    </row>
    <row r="692" spans="3:14" s="30" customFormat="1">
      <c r="C692" s="26"/>
      <c r="D692" s="27"/>
      <c r="E692" s="28"/>
      <c r="F692" s="28"/>
      <c r="G692" s="28"/>
      <c r="H692" s="28"/>
      <c r="I692" s="29"/>
      <c r="J692" s="29"/>
      <c r="K692" s="29"/>
      <c r="L692" s="29"/>
      <c r="M692" s="29"/>
      <c r="N692" s="29"/>
    </row>
    <row r="693" spans="3:14" s="30" customFormat="1">
      <c r="C693" s="26"/>
      <c r="D693" s="27"/>
      <c r="E693" s="28"/>
      <c r="F693" s="28"/>
      <c r="G693" s="28"/>
      <c r="H693" s="28"/>
      <c r="I693" s="29"/>
      <c r="J693" s="29"/>
      <c r="K693" s="29"/>
      <c r="L693" s="29"/>
      <c r="M693" s="29"/>
      <c r="N693" s="29"/>
    </row>
    <row r="694" spans="3:14" s="30" customFormat="1">
      <c r="C694" s="26"/>
      <c r="D694" s="27"/>
      <c r="E694" s="28"/>
      <c r="F694" s="28"/>
      <c r="G694" s="28"/>
      <c r="H694" s="28"/>
      <c r="I694" s="29"/>
      <c r="J694" s="29"/>
      <c r="K694" s="29"/>
      <c r="L694" s="29"/>
      <c r="M694" s="29"/>
      <c r="N694" s="29"/>
    </row>
    <row r="695" spans="3:14" s="30" customFormat="1">
      <c r="C695" s="26"/>
      <c r="D695" s="27"/>
      <c r="E695" s="28"/>
      <c r="F695" s="28"/>
      <c r="G695" s="28"/>
      <c r="H695" s="28"/>
      <c r="I695" s="29"/>
      <c r="J695" s="29"/>
      <c r="K695" s="29"/>
      <c r="L695" s="29"/>
      <c r="M695" s="29"/>
      <c r="N695" s="29"/>
    </row>
    <row r="696" spans="3:14" s="30" customFormat="1">
      <c r="C696" s="26"/>
      <c r="D696" s="27"/>
      <c r="E696" s="28"/>
      <c r="F696" s="28"/>
      <c r="G696" s="28"/>
      <c r="H696" s="28"/>
      <c r="I696" s="29"/>
      <c r="J696" s="29"/>
      <c r="K696" s="29"/>
      <c r="L696" s="29"/>
      <c r="M696" s="29"/>
      <c r="N696" s="29"/>
    </row>
    <row r="697" spans="3:14" s="30" customFormat="1">
      <c r="C697" s="26"/>
      <c r="D697" s="27"/>
      <c r="E697" s="28"/>
      <c r="F697" s="28"/>
      <c r="G697" s="28"/>
      <c r="H697" s="28"/>
      <c r="I697" s="29"/>
      <c r="J697" s="29"/>
      <c r="K697" s="29"/>
      <c r="L697" s="29"/>
      <c r="M697" s="29"/>
      <c r="N697" s="29"/>
    </row>
    <row r="698" spans="3:14" s="30" customFormat="1">
      <c r="C698" s="26"/>
      <c r="D698" s="27"/>
      <c r="E698" s="28"/>
      <c r="F698" s="28"/>
      <c r="G698" s="28"/>
      <c r="H698" s="28"/>
      <c r="I698" s="29"/>
      <c r="J698" s="29"/>
      <c r="K698" s="29"/>
      <c r="L698" s="29"/>
      <c r="M698" s="29"/>
      <c r="N698" s="29"/>
    </row>
    <row r="699" spans="3:14" s="30" customFormat="1">
      <c r="C699" s="26"/>
      <c r="D699" s="27"/>
      <c r="E699" s="28"/>
      <c r="F699" s="28"/>
      <c r="G699" s="28"/>
      <c r="H699" s="28"/>
      <c r="I699" s="29"/>
      <c r="J699" s="29"/>
      <c r="K699" s="29"/>
      <c r="L699" s="29"/>
      <c r="M699" s="29"/>
      <c r="N699" s="29"/>
    </row>
    <row r="700" spans="3:14" s="30" customFormat="1">
      <c r="C700" s="26"/>
      <c r="D700" s="27"/>
      <c r="E700" s="28"/>
      <c r="F700" s="28"/>
      <c r="G700" s="28"/>
      <c r="H700" s="28"/>
      <c r="I700" s="29"/>
      <c r="J700" s="29"/>
      <c r="K700" s="29"/>
      <c r="L700" s="29"/>
      <c r="M700" s="29"/>
      <c r="N700" s="29"/>
    </row>
    <row r="701" spans="3:14" s="30" customFormat="1">
      <c r="C701" s="26"/>
      <c r="D701" s="27"/>
      <c r="E701" s="28"/>
      <c r="F701" s="28"/>
      <c r="G701" s="28"/>
      <c r="H701" s="28"/>
      <c r="I701" s="29"/>
      <c r="J701" s="29"/>
      <c r="K701" s="29"/>
      <c r="L701" s="29"/>
      <c r="M701" s="29"/>
      <c r="N701" s="29"/>
    </row>
    <row r="702" spans="3:14" s="30" customFormat="1">
      <c r="C702" s="26"/>
      <c r="D702" s="27"/>
      <c r="E702" s="28"/>
      <c r="F702" s="28"/>
      <c r="G702" s="28"/>
      <c r="H702" s="28"/>
      <c r="I702" s="29"/>
      <c r="J702" s="29"/>
      <c r="K702" s="29"/>
      <c r="L702" s="29"/>
      <c r="M702" s="29"/>
      <c r="N702" s="29"/>
    </row>
    <row r="703" spans="3:14" s="30" customFormat="1">
      <c r="C703" s="26"/>
      <c r="D703" s="27"/>
      <c r="E703" s="28"/>
      <c r="F703" s="28"/>
      <c r="G703" s="28"/>
      <c r="H703" s="28"/>
      <c r="I703" s="29"/>
      <c r="J703" s="29"/>
      <c r="K703" s="29"/>
      <c r="L703" s="29"/>
      <c r="M703" s="29"/>
      <c r="N703" s="29"/>
    </row>
    <row r="704" spans="3:14" s="30" customFormat="1">
      <c r="C704" s="26"/>
      <c r="D704" s="27"/>
      <c r="E704" s="28"/>
      <c r="F704" s="28"/>
      <c r="G704" s="28"/>
      <c r="H704" s="28"/>
      <c r="I704" s="29"/>
      <c r="J704" s="29"/>
      <c r="K704" s="29"/>
      <c r="L704" s="29"/>
      <c r="M704" s="29"/>
      <c r="N704" s="29"/>
    </row>
    <row r="705" spans="3:14" s="30" customFormat="1">
      <c r="C705" s="26"/>
      <c r="D705" s="27"/>
      <c r="E705" s="28"/>
      <c r="F705" s="28"/>
      <c r="G705" s="28"/>
      <c r="H705" s="28"/>
      <c r="I705" s="29"/>
      <c r="J705" s="29"/>
      <c r="K705" s="29"/>
      <c r="L705" s="29"/>
      <c r="M705" s="29"/>
      <c r="N705" s="29"/>
    </row>
    <row r="706" spans="3:14" s="30" customFormat="1">
      <c r="C706" s="26"/>
      <c r="D706" s="27"/>
      <c r="E706" s="28"/>
      <c r="F706" s="28"/>
      <c r="G706" s="28"/>
      <c r="H706" s="28"/>
      <c r="I706" s="29"/>
      <c r="J706" s="29"/>
      <c r="K706" s="29"/>
      <c r="L706" s="29"/>
      <c r="M706" s="29"/>
      <c r="N706" s="29"/>
    </row>
    <row r="707" spans="3:14" s="30" customFormat="1">
      <c r="C707" s="26"/>
      <c r="D707" s="27"/>
      <c r="E707" s="28"/>
      <c r="F707" s="28"/>
      <c r="G707" s="28"/>
      <c r="H707" s="28"/>
      <c r="I707" s="29"/>
      <c r="J707" s="29"/>
      <c r="K707" s="29"/>
      <c r="L707" s="29"/>
      <c r="M707" s="29"/>
      <c r="N707" s="29"/>
    </row>
    <row r="708" spans="3:14" s="30" customFormat="1">
      <c r="C708" s="26"/>
      <c r="D708" s="27"/>
      <c r="E708" s="28"/>
      <c r="F708" s="28"/>
      <c r="G708" s="28"/>
      <c r="H708" s="28"/>
      <c r="I708" s="29"/>
      <c r="J708" s="29"/>
      <c r="K708" s="29"/>
      <c r="L708" s="29"/>
      <c r="M708" s="29"/>
      <c r="N708" s="29"/>
    </row>
    <row r="709" spans="3:14" s="30" customFormat="1">
      <c r="C709" s="26"/>
      <c r="D709" s="27"/>
      <c r="E709" s="28"/>
      <c r="F709" s="28"/>
      <c r="G709" s="28"/>
      <c r="H709" s="28"/>
      <c r="I709" s="29"/>
      <c r="J709" s="29"/>
      <c r="K709" s="29"/>
      <c r="L709" s="29"/>
      <c r="M709" s="29"/>
      <c r="N709" s="29"/>
    </row>
    <row r="710" spans="3:14" s="30" customFormat="1">
      <c r="C710" s="26"/>
      <c r="D710" s="27"/>
      <c r="E710" s="28"/>
      <c r="F710" s="28"/>
      <c r="G710" s="28"/>
      <c r="H710" s="28"/>
      <c r="I710" s="29"/>
      <c r="J710" s="29"/>
      <c r="K710" s="29"/>
      <c r="L710" s="29"/>
      <c r="M710" s="29"/>
      <c r="N710" s="29"/>
    </row>
    <row r="711" spans="3:14" s="30" customFormat="1">
      <c r="C711" s="26"/>
      <c r="D711" s="27"/>
      <c r="E711" s="28"/>
      <c r="F711" s="28"/>
      <c r="G711" s="28"/>
      <c r="H711" s="28"/>
      <c r="I711" s="29"/>
      <c r="J711" s="29"/>
      <c r="K711" s="29"/>
      <c r="L711" s="29"/>
      <c r="M711" s="29"/>
      <c r="N711" s="29"/>
    </row>
    <row r="712" spans="3:14" s="30" customFormat="1">
      <c r="C712" s="26"/>
      <c r="D712" s="27"/>
      <c r="E712" s="28"/>
      <c r="F712" s="28"/>
      <c r="G712" s="28"/>
      <c r="H712" s="28"/>
      <c r="I712" s="29"/>
      <c r="J712" s="29"/>
      <c r="K712" s="29"/>
      <c r="L712" s="29"/>
      <c r="M712" s="29"/>
      <c r="N712" s="29"/>
    </row>
    <row r="713" spans="3:14" s="30" customFormat="1">
      <c r="C713" s="26"/>
      <c r="D713" s="27"/>
      <c r="E713" s="28"/>
      <c r="F713" s="28"/>
      <c r="G713" s="28"/>
      <c r="H713" s="28"/>
      <c r="I713" s="29"/>
      <c r="J713" s="29"/>
      <c r="K713" s="29"/>
      <c r="L713" s="29"/>
      <c r="M713" s="29"/>
      <c r="N713" s="29"/>
    </row>
    <row r="714" spans="3:14" s="30" customFormat="1">
      <c r="C714" s="26"/>
      <c r="D714" s="27"/>
      <c r="E714" s="28"/>
      <c r="F714" s="28"/>
      <c r="G714" s="28"/>
      <c r="H714" s="28"/>
      <c r="I714" s="29"/>
      <c r="J714" s="29"/>
      <c r="K714" s="29"/>
      <c r="L714" s="29"/>
      <c r="M714" s="29"/>
      <c r="N714" s="29"/>
    </row>
    <row r="715" spans="3:14" s="30" customFormat="1">
      <c r="C715" s="26"/>
      <c r="D715" s="27"/>
      <c r="E715" s="28"/>
      <c r="F715" s="28"/>
      <c r="G715" s="28"/>
      <c r="H715" s="28"/>
      <c r="I715" s="29"/>
      <c r="J715" s="29"/>
      <c r="K715" s="29"/>
      <c r="L715" s="29"/>
      <c r="M715" s="29"/>
      <c r="N715" s="29"/>
    </row>
    <row r="716" spans="3:14" s="30" customFormat="1">
      <c r="C716" s="26"/>
      <c r="D716" s="27"/>
      <c r="E716" s="28"/>
      <c r="F716" s="28"/>
      <c r="G716" s="28"/>
      <c r="H716" s="28"/>
      <c r="I716" s="29"/>
      <c r="J716" s="29"/>
      <c r="K716" s="29"/>
      <c r="L716" s="29"/>
      <c r="M716" s="29"/>
      <c r="N716" s="29"/>
    </row>
    <row r="717" spans="3:14" s="30" customFormat="1">
      <c r="C717" s="26"/>
      <c r="D717" s="27"/>
      <c r="E717" s="28"/>
      <c r="F717" s="28"/>
      <c r="G717" s="28"/>
      <c r="H717" s="28"/>
      <c r="I717" s="29"/>
      <c r="J717" s="29"/>
      <c r="K717" s="29"/>
      <c r="L717" s="29"/>
      <c r="M717" s="29"/>
      <c r="N717" s="29"/>
    </row>
    <row r="718" spans="3:14" s="30" customFormat="1">
      <c r="C718" s="26"/>
      <c r="D718" s="27"/>
      <c r="E718" s="28"/>
      <c r="F718" s="28"/>
      <c r="G718" s="28"/>
      <c r="H718" s="28"/>
      <c r="I718" s="29"/>
      <c r="J718" s="29"/>
      <c r="K718" s="29"/>
      <c r="L718" s="29"/>
      <c r="M718" s="29"/>
      <c r="N718" s="29"/>
    </row>
    <row r="719" spans="3:14" s="30" customFormat="1">
      <c r="C719" s="26"/>
      <c r="D719" s="27"/>
      <c r="E719" s="28"/>
      <c r="F719" s="28"/>
      <c r="G719" s="28"/>
      <c r="H719" s="28"/>
      <c r="I719" s="29"/>
      <c r="J719" s="29"/>
      <c r="K719" s="29"/>
      <c r="L719" s="29"/>
      <c r="M719" s="29"/>
      <c r="N719" s="29"/>
    </row>
    <row r="720" spans="3:14" s="30" customFormat="1">
      <c r="C720" s="26"/>
      <c r="D720" s="27"/>
      <c r="E720" s="28"/>
      <c r="F720" s="28"/>
      <c r="G720" s="28"/>
      <c r="H720" s="28"/>
      <c r="I720" s="29"/>
      <c r="J720" s="29"/>
      <c r="K720" s="29"/>
      <c r="L720" s="29"/>
      <c r="M720" s="29"/>
      <c r="N720" s="29"/>
    </row>
    <row r="721" spans="3:14" s="30" customFormat="1">
      <c r="C721" s="26"/>
      <c r="D721" s="27"/>
      <c r="E721" s="28"/>
      <c r="F721" s="28"/>
      <c r="G721" s="28"/>
      <c r="H721" s="28"/>
      <c r="I721" s="29"/>
      <c r="J721" s="29"/>
      <c r="K721" s="29"/>
      <c r="L721" s="29"/>
      <c r="M721" s="29"/>
      <c r="N721" s="29"/>
    </row>
    <row r="722" spans="3:14" s="30" customFormat="1">
      <c r="C722" s="26"/>
      <c r="D722" s="27"/>
      <c r="E722" s="28"/>
      <c r="F722" s="28"/>
      <c r="G722" s="28"/>
      <c r="H722" s="28"/>
      <c r="I722" s="29"/>
      <c r="J722" s="29"/>
      <c r="K722" s="29"/>
      <c r="L722" s="29"/>
      <c r="M722" s="29"/>
      <c r="N722" s="29"/>
    </row>
    <row r="723" spans="3:14" s="30" customFormat="1">
      <c r="C723" s="26"/>
      <c r="D723" s="27"/>
      <c r="E723" s="28"/>
      <c r="F723" s="28"/>
      <c r="G723" s="28"/>
      <c r="H723" s="28"/>
      <c r="I723" s="29"/>
      <c r="J723" s="29"/>
      <c r="K723" s="29"/>
      <c r="L723" s="29"/>
      <c r="M723" s="29"/>
      <c r="N723" s="29"/>
    </row>
    <row r="724" spans="3:14" s="30" customFormat="1">
      <c r="C724" s="26"/>
      <c r="D724" s="27"/>
      <c r="E724" s="28"/>
      <c r="F724" s="28"/>
      <c r="G724" s="28"/>
      <c r="H724" s="28"/>
      <c r="I724" s="29"/>
      <c r="J724" s="29"/>
      <c r="K724" s="29"/>
      <c r="L724" s="29"/>
      <c r="M724" s="29"/>
      <c r="N724" s="29"/>
    </row>
    <row r="725" spans="3:14" s="30" customFormat="1">
      <c r="C725" s="26"/>
      <c r="D725" s="27"/>
      <c r="E725" s="28"/>
      <c r="F725" s="28"/>
      <c r="G725" s="28"/>
      <c r="H725" s="28"/>
      <c r="I725" s="29"/>
      <c r="J725" s="29"/>
      <c r="K725" s="29"/>
      <c r="L725" s="29"/>
      <c r="M725" s="29"/>
      <c r="N725" s="29"/>
    </row>
    <row r="726" spans="3:14" s="30" customFormat="1">
      <c r="C726" s="26"/>
      <c r="D726" s="27"/>
      <c r="E726" s="28"/>
      <c r="F726" s="28"/>
      <c r="G726" s="28"/>
      <c r="H726" s="28"/>
      <c r="I726" s="29"/>
      <c r="J726" s="29"/>
      <c r="K726" s="29"/>
      <c r="L726" s="29"/>
      <c r="M726" s="29"/>
      <c r="N726" s="29"/>
    </row>
    <row r="727" spans="3:14" s="30" customFormat="1">
      <c r="C727" s="26"/>
      <c r="D727" s="27"/>
      <c r="E727" s="28"/>
      <c r="F727" s="28"/>
      <c r="G727" s="28"/>
      <c r="H727" s="28"/>
      <c r="I727" s="29"/>
      <c r="J727" s="29"/>
      <c r="K727" s="29"/>
      <c r="L727" s="29"/>
      <c r="M727" s="29"/>
      <c r="N727" s="29"/>
    </row>
    <row r="728" spans="3:14" s="30" customFormat="1">
      <c r="C728" s="26"/>
      <c r="D728" s="27"/>
      <c r="E728" s="28"/>
      <c r="F728" s="28"/>
      <c r="G728" s="28"/>
      <c r="H728" s="28"/>
      <c r="I728" s="29"/>
      <c r="J728" s="29"/>
      <c r="K728" s="29"/>
      <c r="L728" s="29"/>
      <c r="M728" s="29"/>
      <c r="N728" s="29"/>
    </row>
    <row r="729" spans="3:14" s="30" customFormat="1">
      <c r="C729" s="26"/>
      <c r="D729" s="27"/>
      <c r="E729" s="28"/>
      <c r="F729" s="28"/>
      <c r="G729" s="28"/>
      <c r="H729" s="28"/>
      <c r="I729" s="29"/>
      <c r="J729" s="29"/>
      <c r="K729" s="29"/>
      <c r="L729" s="29"/>
      <c r="M729" s="29"/>
      <c r="N729" s="29"/>
    </row>
    <row r="730" spans="3:14" s="30" customFormat="1">
      <c r="C730" s="26"/>
      <c r="D730" s="27"/>
      <c r="E730" s="28"/>
      <c r="F730" s="28"/>
      <c r="G730" s="28"/>
      <c r="H730" s="28"/>
      <c r="I730" s="29"/>
      <c r="J730" s="29"/>
      <c r="K730" s="29"/>
      <c r="L730" s="29"/>
      <c r="M730" s="29"/>
      <c r="N730" s="29"/>
    </row>
    <row r="731" spans="3:14" s="30" customFormat="1">
      <c r="C731" s="26"/>
      <c r="D731" s="27"/>
      <c r="E731" s="28"/>
      <c r="F731" s="28"/>
      <c r="G731" s="28"/>
      <c r="H731" s="28"/>
      <c r="I731" s="29"/>
      <c r="J731" s="29"/>
      <c r="K731" s="29"/>
      <c r="L731" s="29"/>
      <c r="M731" s="29"/>
      <c r="N731" s="29"/>
    </row>
    <row r="732" spans="3:14" s="30" customFormat="1">
      <c r="C732" s="26"/>
      <c r="D732" s="27"/>
      <c r="E732" s="28"/>
      <c r="F732" s="28"/>
      <c r="G732" s="28"/>
      <c r="H732" s="28"/>
      <c r="I732" s="29"/>
      <c r="J732" s="29"/>
      <c r="K732" s="29"/>
      <c r="L732" s="29"/>
      <c r="M732" s="29"/>
      <c r="N732" s="29"/>
    </row>
    <row r="733" spans="3:14" s="30" customFormat="1">
      <c r="C733" s="26"/>
      <c r="D733" s="27"/>
      <c r="E733" s="28"/>
      <c r="F733" s="28"/>
      <c r="G733" s="28"/>
      <c r="H733" s="28"/>
      <c r="I733" s="29"/>
      <c r="J733" s="29"/>
      <c r="K733" s="29"/>
      <c r="L733" s="29"/>
      <c r="M733" s="29"/>
      <c r="N733" s="29"/>
    </row>
    <row r="734" spans="3:14" s="30" customFormat="1">
      <c r="C734" s="26"/>
      <c r="D734" s="27"/>
      <c r="E734" s="28"/>
      <c r="F734" s="28"/>
      <c r="G734" s="28"/>
      <c r="H734" s="28"/>
      <c r="I734" s="29"/>
      <c r="J734" s="29"/>
      <c r="K734" s="29"/>
      <c r="L734" s="29"/>
      <c r="M734" s="29"/>
      <c r="N734" s="29"/>
    </row>
    <row r="735" spans="3:14" s="30" customFormat="1">
      <c r="C735" s="26"/>
      <c r="D735" s="27"/>
      <c r="E735" s="28"/>
      <c r="F735" s="28"/>
      <c r="G735" s="28"/>
      <c r="H735" s="28"/>
      <c r="I735" s="29"/>
      <c r="J735" s="29"/>
      <c r="K735" s="29"/>
      <c r="L735" s="29"/>
      <c r="M735" s="29"/>
      <c r="N735" s="29"/>
    </row>
    <row r="736" spans="3:14" s="30" customFormat="1">
      <c r="C736" s="26"/>
      <c r="D736" s="27"/>
      <c r="E736" s="28"/>
      <c r="F736" s="28"/>
      <c r="G736" s="28"/>
      <c r="H736" s="28"/>
      <c r="I736" s="29"/>
      <c r="J736" s="29"/>
      <c r="K736" s="29"/>
      <c r="L736" s="29"/>
      <c r="M736" s="29"/>
      <c r="N736" s="29"/>
    </row>
    <row r="737" spans="3:14" s="30" customFormat="1">
      <c r="C737" s="26"/>
      <c r="D737" s="27"/>
      <c r="E737" s="28"/>
      <c r="F737" s="28"/>
      <c r="G737" s="28"/>
      <c r="H737" s="28"/>
      <c r="I737" s="29"/>
      <c r="J737" s="29"/>
      <c r="K737" s="29"/>
      <c r="L737" s="29"/>
      <c r="M737" s="29"/>
      <c r="N737" s="29"/>
    </row>
    <row r="738" spans="3:14" s="30" customFormat="1">
      <c r="C738" s="26"/>
      <c r="D738" s="27"/>
      <c r="E738" s="28"/>
      <c r="F738" s="28"/>
      <c r="G738" s="28"/>
      <c r="H738" s="28"/>
      <c r="I738" s="29"/>
      <c r="J738" s="29"/>
      <c r="K738" s="29"/>
      <c r="L738" s="29"/>
      <c r="M738" s="29"/>
      <c r="N738" s="29"/>
    </row>
    <row r="739" spans="3:14" s="30" customFormat="1">
      <c r="C739" s="26"/>
      <c r="D739" s="27"/>
      <c r="E739" s="28"/>
      <c r="F739" s="28"/>
      <c r="G739" s="28"/>
      <c r="H739" s="28"/>
      <c r="I739" s="29"/>
      <c r="J739" s="29"/>
      <c r="K739" s="29"/>
      <c r="L739" s="29"/>
      <c r="M739" s="29"/>
      <c r="N739" s="29"/>
    </row>
    <row r="740" spans="3:14" s="30" customFormat="1">
      <c r="C740" s="26"/>
      <c r="D740" s="27"/>
      <c r="E740" s="28"/>
      <c r="F740" s="28"/>
      <c r="G740" s="28"/>
      <c r="H740" s="28"/>
      <c r="I740" s="29"/>
      <c r="J740" s="29"/>
      <c r="K740" s="29"/>
      <c r="L740" s="29"/>
      <c r="M740" s="29"/>
      <c r="N740" s="29"/>
    </row>
    <row r="741" spans="3:14" s="30" customFormat="1">
      <c r="C741" s="26"/>
      <c r="D741" s="27"/>
      <c r="E741" s="28"/>
      <c r="F741" s="28"/>
      <c r="G741" s="28"/>
      <c r="H741" s="28"/>
      <c r="I741" s="29"/>
      <c r="J741" s="29"/>
      <c r="K741" s="29"/>
      <c r="L741" s="29"/>
      <c r="M741" s="29"/>
      <c r="N741" s="29"/>
    </row>
    <row r="742" spans="3:14" s="30" customFormat="1">
      <c r="C742" s="26"/>
      <c r="D742" s="27"/>
      <c r="E742" s="28"/>
      <c r="F742" s="28"/>
      <c r="G742" s="28"/>
      <c r="H742" s="28"/>
      <c r="I742" s="29"/>
      <c r="J742" s="29"/>
      <c r="K742" s="29"/>
      <c r="L742" s="29"/>
      <c r="M742" s="29"/>
      <c r="N742" s="29"/>
    </row>
    <row r="743" spans="3:14" s="30" customFormat="1">
      <c r="C743" s="26"/>
      <c r="D743" s="27"/>
      <c r="E743" s="28"/>
      <c r="F743" s="28"/>
      <c r="G743" s="28"/>
      <c r="H743" s="28"/>
      <c r="I743" s="29"/>
      <c r="J743" s="29"/>
      <c r="K743" s="29"/>
      <c r="L743" s="29"/>
      <c r="M743" s="29"/>
      <c r="N743" s="29"/>
    </row>
    <row r="744" spans="3:14" s="30" customFormat="1">
      <c r="C744" s="26"/>
      <c r="D744" s="27"/>
      <c r="E744" s="28"/>
      <c r="F744" s="28"/>
      <c r="G744" s="28"/>
      <c r="H744" s="28"/>
      <c r="I744" s="29"/>
      <c r="J744" s="29"/>
      <c r="K744" s="29"/>
      <c r="L744" s="29"/>
      <c r="M744" s="29"/>
      <c r="N744" s="29"/>
    </row>
    <row r="745" spans="3:14" s="30" customFormat="1">
      <c r="C745" s="26"/>
      <c r="D745" s="27"/>
      <c r="E745" s="28"/>
      <c r="F745" s="28"/>
      <c r="G745" s="28"/>
      <c r="H745" s="28"/>
      <c r="I745" s="29"/>
      <c r="J745" s="29"/>
      <c r="K745" s="29"/>
      <c r="L745" s="29"/>
      <c r="M745" s="29"/>
      <c r="N745" s="29"/>
    </row>
    <row r="746" spans="3:14" s="30" customFormat="1">
      <c r="C746" s="26"/>
      <c r="D746" s="27"/>
      <c r="E746" s="28"/>
      <c r="F746" s="28"/>
      <c r="G746" s="28"/>
      <c r="H746" s="28"/>
      <c r="I746" s="29"/>
      <c r="J746" s="29"/>
      <c r="K746" s="29"/>
      <c r="L746" s="29"/>
      <c r="M746" s="29"/>
      <c r="N746" s="29"/>
    </row>
    <row r="747" spans="3:14" s="30" customFormat="1">
      <c r="C747" s="26"/>
      <c r="D747" s="27"/>
      <c r="E747" s="28"/>
      <c r="F747" s="28"/>
      <c r="G747" s="28"/>
      <c r="H747" s="28"/>
      <c r="I747" s="29"/>
      <c r="J747" s="29"/>
      <c r="K747" s="29"/>
      <c r="L747" s="29"/>
      <c r="M747" s="29"/>
      <c r="N747" s="29"/>
    </row>
    <row r="748" spans="3:14" s="30" customFormat="1">
      <c r="C748" s="26"/>
      <c r="D748" s="27"/>
      <c r="E748" s="28"/>
      <c r="F748" s="28"/>
      <c r="G748" s="28"/>
      <c r="H748" s="28"/>
      <c r="I748" s="29"/>
      <c r="J748" s="29"/>
      <c r="K748" s="29"/>
      <c r="L748" s="29"/>
      <c r="M748" s="29"/>
      <c r="N748" s="29"/>
    </row>
    <row r="749" spans="3:14" s="30" customFormat="1">
      <c r="C749" s="26"/>
      <c r="D749" s="27"/>
      <c r="E749" s="28"/>
      <c r="F749" s="28"/>
      <c r="G749" s="28"/>
      <c r="H749" s="28"/>
      <c r="I749" s="29"/>
      <c r="J749" s="29"/>
      <c r="K749" s="29"/>
      <c r="L749" s="29"/>
      <c r="M749" s="29"/>
      <c r="N749" s="29"/>
    </row>
    <row r="750" spans="3:14" s="30" customFormat="1">
      <c r="C750" s="26"/>
      <c r="D750" s="27"/>
      <c r="E750" s="28"/>
      <c r="F750" s="28"/>
      <c r="G750" s="28"/>
      <c r="H750" s="28"/>
      <c r="I750" s="29"/>
      <c r="J750" s="29"/>
      <c r="K750" s="29"/>
      <c r="L750" s="29"/>
      <c r="M750" s="29"/>
      <c r="N750" s="29"/>
    </row>
    <row r="751" spans="3:14" s="30" customFormat="1">
      <c r="C751" s="26"/>
      <c r="D751" s="27"/>
      <c r="E751" s="28"/>
      <c r="F751" s="28"/>
      <c r="G751" s="28"/>
      <c r="H751" s="28"/>
      <c r="I751" s="29"/>
      <c r="J751" s="29"/>
      <c r="K751" s="29"/>
      <c r="L751" s="29"/>
      <c r="M751" s="29"/>
      <c r="N751" s="29"/>
    </row>
    <row r="752" spans="3:14" s="30" customFormat="1">
      <c r="C752" s="26"/>
      <c r="D752" s="27"/>
      <c r="E752" s="28"/>
      <c r="F752" s="28"/>
      <c r="G752" s="28"/>
      <c r="H752" s="28"/>
      <c r="I752" s="29"/>
      <c r="J752" s="29"/>
      <c r="K752" s="29"/>
      <c r="L752" s="29"/>
      <c r="M752" s="29"/>
      <c r="N752" s="29"/>
    </row>
    <row r="753" spans="3:14" s="30" customFormat="1">
      <c r="C753" s="26"/>
      <c r="D753" s="27"/>
      <c r="E753" s="28"/>
      <c r="F753" s="28"/>
      <c r="G753" s="28"/>
      <c r="H753" s="28"/>
      <c r="I753" s="29"/>
      <c r="J753" s="29"/>
      <c r="K753" s="29"/>
      <c r="L753" s="29"/>
      <c r="M753" s="29"/>
      <c r="N753" s="29"/>
    </row>
    <row r="754" spans="3:14" s="30" customFormat="1">
      <c r="C754" s="26"/>
      <c r="D754" s="27"/>
      <c r="E754" s="28"/>
      <c r="F754" s="28"/>
      <c r="G754" s="28"/>
      <c r="H754" s="28"/>
      <c r="I754" s="29"/>
      <c r="J754" s="29"/>
      <c r="K754" s="29"/>
      <c r="L754" s="29"/>
      <c r="M754" s="29"/>
      <c r="N754" s="29"/>
    </row>
    <row r="755" spans="3:14" s="30" customFormat="1">
      <c r="C755" s="26"/>
      <c r="D755" s="27"/>
      <c r="E755" s="28"/>
      <c r="F755" s="28"/>
      <c r="G755" s="28"/>
      <c r="H755" s="28"/>
      <c r="I755" s="29"/>
      <c r="J755" s="29"/>
      <c r="K755" s="29"/>
      <c r="L755" s="29"/>
      <c r="M755" s="29"/>
      <c r="N755" s="29"/>
    </row>
    <row r="756" spans="3:14" s="30" customFormat="1">
      <c r="C756" s="26"/>
      <c r="D756" s="27"/>
      <c r="E756" s="28"/>
      <c r="F756" s="28"/>
      <c r="G756" s="28"/>
      <c r="H756" s="28"/>
      <c r="I756" s="29"/>
      <c r="J756" s="29"/>
      <c r="K756" s="29"/>
      <c r="L756" s="29"/>
      <c r="M756" s="29"/>
      <c r="N756" s="29"/>
    </row>
    <row r="757" spans="3:14" s="30" customFormat="1">
      <c r="C757" s="26"/>
      <c r="D757" s="27"/>
      <c r="E757" s="28"/>
      <c r="F757" s="28"/>
      <c r="G757" s="28"/>
      <c r="H757" s="28"/>
      <c r="I757" s="29"/>
      <c r="J757" s="29"/>
      <c r="K757" s="29"/>
      <c r="L757" s="29"/>
      <c r="M757" s="29"/>
      <c r="N757" s="29"/>
    </row>
    <row r="758" spans="3:14" s="30" customFormat="1">
      <c r="C758" s="26"/>
      <c r="D758" s="27"/>
      <c r="E758" s="28"/>
      <c r="F758" s="28"/>
      <c r="G758" s="28"/>
      <c r="H758" s="28"/>
      <c r="I758" s="29"/>
      <c r="J758" s="29"/>
      <c r="K758" s="29"/>
      <c r="L758" s="29"/>
      <c r="M758" s="29"/>
      <c r="N758" s="29"/>
    </row>
    <row r="759" spans="3:14" s="30" customFormat="1">
      <c r="C759" s="26"/>
      <c r="D759" s="27"/>
      <c r="E759" s="28"/>
      <c r="F759" s="28"/>
      <c r="G759" s="28"/>
      <c r="H759" s="28"/>
      <c r="I759" s="29"/>
      <c r="J759" s="29"/>
      <c r="K759" s="29"/>
      <c r="L759" s="29"/>
      <c r="M759" s="29"/>
      <c r="N759" s="29"/>
    </row>
    <row r="760" spans="3:14" s="30" customFormat="1">
      <c r="C760" s="26"/>
      <c r="D760" s="27"/>
      <c r="E760" s="28"/>
      <c r="F760" s="28"/>
      <c r="G760" s="28"/>
      <c r="H760" s="28"/>
      <c r="I760" s="29"/>
      <c r="J760" s="29"/>
      <c r="K760" s="29"/>
      <c r="L760" s="29"/>
      <c r="M760" s="29"/>
      <c r="N760" s="29"/>
    </row>
    <row r="761" spans="3:14" s="30" customFormat="1">
      <c r="C761" s="26"/>
      <c r="D761" s="27"/>
      <c r="E761" s="28"/>
      <c r="F761" s="28"/>
      <c r="G761" s="28"/>
      <c r="H761" s="28"/>
      <c r="I761" s="29"/>
      <c r="J761" s="29"/>
      <c r="K761" s="29"/>
      <c r="L761" s="29"/>
      <c r="M761" s="29"/>
      <c r="N761" s="29"/>
    </row>
    <row r="762" spans="3:14" s="30" customFormat="1">
      <c r="C762" s="26"/>
      <c r="D762" s="27"/>
      <c r="E762" s="28"/>
      <c r="F762" s="28"/>
      <c r="G762" s="28"/>
      <c r="H762" s="28"/>
      <c r="I762" s="29"/>
      <c r="J762" s="29"/>
      <c r="K762" s="29"/>
      <c r="L762" s="29"/>
      <c r="M762" s="29"/>
      <c r="N762" s="29"/>
    </row>
    <row r="763" spans="3:14" s="30" customFormat="1">
      <c r="C763" s="26"/>
      <c r="D763" s="27"/>
      <c r="E763" s="28"/>
      <c r="F763" s="28"/>
      <c r="G763" s="28"/>
      <c r="H763" s="28"/>
      <c r="I763" s="29"/>
      <c r="J763" s="29"/>
      <c r="K763" s="29"/>
      <c r="L763" s="29"/>
      <c r="M763" s="29"/>
      <c r="N763" s="29"/>
    </row>
    <row r="764" spans="3:14" s="30" customFormat="1">
      <c r="C764" s="26"/>
      <c r="D764" s="27"/>
      <c r="E764" s="28"/>
      <c r="F764" s="28"/>
      <c r="G764" s="28"/>
      <c r="H764" s="28"/>
      <c r="I764" s="29"/>
      <c r="J764" s="29"/>
      <c r="K764" s="29"/>
      <c r="L764" s="29"/>
      <c r="M764" s="29"/>
      <c r="N764" s="29"/>
    </row>
    <row r="765" spans="3:14" s="30" customFormat="1">
      <c r="C765" s="26"/>
      <c r="D765" s="27"/>
      <c r="E765" s="28"/>
      <c r="F765" s="28"/>
      <c r="G765" s="28"/>
      <c r="H765" s="28"/>
      <c r="I765" s="29"/>
      <c r="J765" s="29"/>
      <c r="K765" s="29"/>
      <c r="L765" s="29"/>
      <c r="M765" s="29"/>
      <c r="N765" s="29"/>
    </row>
    <row r="766" spans="3:14" s="30" customFormat="1">
      <c r="C766" s="26"/>
      <c r="D766" s="27"/>
      <c r="E766" s="28"/>
      <c r="F766" s="28"/>
      <c r="G766" s="28"/>
      <c r="H766" s="28"/>
      <c r="I766" s="29"/>
      <c r="J766" s="29"/>
      <c r="K766" s="29"/>
      <c r="L766" s="29"/>
      <c r="M766" s="29"/>
      <c r="N766" s="29"/>
    </row>
    <row r="767" spans="3:14" s="30" customFormat="1">
      <c r="C767" s="26"/>
      <c r="D767" s="27"/>
      <c r="E767" s="28"/>
      <c r="F767" s="28"/>
      <c r="G767" s="28"/>
      <c r="H767" s="28"/>
      <c r="I767" s="29"/>
      <c r="J767" s="29"/>
      <c r="K767" s="29"/>
      <c r="L767" s="29"/>
      <c r="M767" s="29"/>
      <c r="N767" s="29"/>
    </row>
    <row r="768" spans="3:14" s="30" customFormat="1">
      <c r="C768" s="26"/>
      <c r="D768" s="27"/>
      <c r="E768" s="28"/>
      <c r="F768" s="28"/>
      <c r="G768" s="28"/>
      <c r="H768" s="28"/>
      <c r="I768" s="29"/>
      <c r="J768" s="29"/>
      <c r="K768" s="29"/>
      <c r="L768" s="29"/>
      <c r="M768" s="29"/>
      <c r="N768" s="29"/>
    </row>
    <row r="769" spans="3:14" s="30" customFormat="1">
      <c r="C769" s="26"/>
      <c r="D769" s="27"/>
      <c r="E769" s="28"/>
      <c r="F769" s="28"/>
      <c r="G769" s="28"/>
      <c r="H769" s="28"/>
      <c r="I769" s="29"/>
      <c r="J769" s="29"/>
      <c r="K769" s="29"/>
      <c r="L769" s="29"/>
      <c r="M769" s="29"/>
      <c r="N769" s="29"/>
    </row>
    <row r="770" spans="3:14" s="30" customFormat="1">
      <c r="C770" s="26"/>
      <c r="D770" s="27"/>
      <c r="E770" s="28"/>
      <c r="F770" s="28"/>
      <c r="G770" s="28"/>
      <c r="H770" s="28"/>
      <c r="I770" s="29"/>
      <c r="J770" s="29"/>
      <c r="K770" s="29"/>
      <c r="L770" s="29"/>
      <c r="M770" s="29"/>
      <c r="N770" s="29"/>
    </row>
    <row r="771" spans="3:14" s="30" customFormat="1">
      <c r="C771" s="26"/>
      <c r="D771" s="27"/>
      <c r="E771" s="28"/>
      <c r="F771" s="28"/>
      <c r="G771" s="28"/>
      <c r="H771" s="28"/>
      <c r="I771" s="29"/>
      <c r="J771" s="29"/>
      <c r="K771" s="29"/>
      <c r="L771" s="29"/>
      <c r="M771" s="29"/>
      <c r="N771" s="29"/>
    </row>
    <row r="772" spans="3:14" s="30" customFormat="1">
      <c r="C772" s="26"/>
      <c r="D772" s="27"/>
      <c r="E772" s="28"/>
      <c r="F772" s="28"/>
      <c r="G772" s="28"/>
      <c r="H772" s="28"/>
      <c r="I772" s="29"/>
      <c r="J772" s="29"/>
      <c r="K772" s="29"/>
      <c r="L772" s="29"/>
      <c r="M772" s="29"/>
      <c r="N772" s="29"/>
    </row>
    <row r="773" spans="3:14" s="30" customFormat="1">
      <c r="C773" s="26"/>
      <c r="D773" s="27"/>
      <c r="E773" s="28"/>
      <c r="F773" s="28"/>
      <c r="G773" s="28"/>
      <c r="H773" s="28"/>
      <c r="I773" s="29"/>
      <c r="J773" s="29"/>
      <c r="K773" s="29"/>
      <c r="L773" s="29"/>
      <c r="M773" s="29"/>
      <c r="N773" s="29"/>
    </row>
    <row r="774" spans="3:14" s="30" customFormat="1">
      <c r="C774" s="26"/>
      <c r="D774" s="27"/>
      <c r="E774" s="28"/>
      <c r="F774" s="28"/>
      <c r="G774" s="28"/>
      <c r="H774" s="28"/>
      <c r="I774" s="29"/>
      <c r="J774" s="29"/>
      <c r="K774" s="29"/>
      <c r="L774" s="29"/>
      <c r="M774" s="29"/>
      <c r="N774" s="29"/>
    </row>
    <row r="775" spans="3:14" s="30" customFormat="1">
      <c r="C775" s="26"/>
      <c r="D775" s="27"/>
      <c r="E775" s="28"/>
      <c r="F775" s="28"/>
      <c r="G775" s="28"/>
      <c r="H775" s="28"/>
      <c r="I775" s="29"/>
      <c r="J775" s="29"/>
      <c r="K775" s="29"/>
      <c r="L775" s="29"/>
      <c r="M775" s="29"/>
      <c r="N775" s="29"/>
    </row>
    <row r="776" spans="3:14" s="30" customFormat="1">
      <c r="C776" s="26"/>
      <c r="D776" s="27"/>
      <c r="E776" s="28"/>
      <c r="F776" s="28"/>
      <c r="G776" s="28"/>
      <c r="H776" s="28"/>
      <c r="I776" s="29"/>
      <c r="J776" s="29"/>
      <c r="K776" s="29"/>
      <c r="L776" s="29"/>
      <c r="M776" s="29"/>
      <c r="N776" s="29"/>
    </row>
    <row r="777" spans="3:14" s="30" customFormat="1">
      <c r="C777" s="26"/>
      <c r="D777" s="27"/>
      <c r="E777" s="28"/>
      <c r="F777" s="28"/>
      <c r="G777" s="28"/>
      <c r="H777" s="28"/>
      <c r="I777" s="29"/>
      <c r="J777" s="29"/>
      <c r="K777" s="29"/>
      <c r="L777" s="29"/>
      <c r="M777" s="29"/>
      <c r="N777" s="29"/>
    </row>
    <row r="778" spans="3:14" s="30" customFormat="1">
      <c r="C778" s="26"/>
      <c r="D778" s="27"/>
      <c r="E778" s="28"/>
      <c r="F778" s="28"/>
      <c r="G778" s="28"/>
      <c r="H778" s="28"/>
      <c r="I778" s="29"/>
      <c r="J778" s="29"/>
      <c r="K778" s="29"/>
      <c r="L778" s="29"/>
      <c r="M778" s="29"/>
      <c r="N778" s="29"/>
    </row>
    <row r="779" spans="3:14" s="30" customFormat="1">
      <c r="C779" s="26"/>
      <c r="D779" s="27"/>
      <c r="E779" s="28"/>
      <c r="F779" s="28"/>
      <c r="G779" s="28"/>
      <c r="H779" s="28"/>
      <c r="I779" s="29"/>
      <c r="J779" s="29"/>
      <c r="K779" s="29"/>
      <c r="L779" s="29"/>
      <c r="M779" s="29"/>
      <c r="N779" s="29"/>
    </row>
    <row r="780" spans="3:14" s="30" customFormat="1">
      <c r="C780" s="26"/>
      <c r="D780" s="27"/>
      <c r="E780" s="28"/>
      <c r="F780" s="28"/>
      <c r="G780" s="28"/>
      <c r="H780" s="28"/>
      <c r="I780" s="29"/>
      <c r="J780" s="29"/>
      <c r="K780" s="29"/>
      <c r="L780" s="29"/>
      <c r="M780" s="29"/>
      <c r="N780" s="29"/>
    </row>
    <row r="781" spans="3:14" s="30" customFormat="1">
      <c r="C781" s="26"/>
      <c r="D781" s="27"/>
      <c r="E781" s="28"/>
      <c r="F781" s="28"/>
      <c r="G781" s="28"/>
      <c r="H781" s="28"/>
      <c r="I781" s="29"/>
      <c r="J781" s="29"/>
      <c r="K781" s="29"/>
      <c r="L781" s="29"/>
      <c r="M781" s="29"/>
      <c r="N781" s="29"/>
    </row>
    <row r="782" spans="3:14" s="30" customFormat="1">
      <c r="C782" s="26"/>
      <c r="D782" s="27"/>
      <c r="E782" s="28"/>
      <c r="F782" s="28"/>
      <c r="G782" s="28"/>
      <c r="H782" s="28"/>
      <c r="I782" s="29"/>
      <c r="J782" s="29"/>
      <c r="K782" s="29"/>
      <c r="L782" s="29"/>
      <c r="M782" s="29"/>
      <c r="N782" s="29"/>
    </row>
    <row r="783" spans="3:14" s="30" customFormat="1">
      <c r="C783" s="26"/>
      <c r="D783" s="27"/>
      <c r="E783" s="28"/>
      <c r="F783" s="28"/>
      <c r="G783" s="28"/>
      <c r="H783" s="28"/>
      <c r="I783" s="29"/>
      <c r="J783" s="29"/>
      <c r="K783" s="29"/>
      <c r="L783" s="29"/>
      <c r="M783" s="29"/>
      <c r="N783" s="29"/>
    </row>
    <row r="784" spans="3:14" s="30" customFormat="1">
      <c r="C784" s="26"/>
      <c r="D784" s="27"/>
      <c r="E784" s="28"/>
      <c r="F784" s="28"/>
      <c r="G784" s="28"/>
      <c r="H784" s="28"/>
      <c r="I784" s="29"/>
      <c r="J784" s="29"/>
      <c r="K784" s="29"/>
      <c r="L784" s="29"/>
      <c r="M784" s="29"/>
      <c r="N784" s="29"/>
    </row>
    <row r="785" spans="3:14" s="30" customFormat="1">
      <c r="C785" s="26"/>
      <c r="D785" s="27"/>
      <c r="E785" s="28"/>
      <c r="F785" s="28"/>
      <c r="G785" s="28"/>
      <c r="H785" s="28"/>
      <c r="I785" s="29"/>
      <c r="J785" s="29"/>
      <c r="K785" s="29"/>
      <c r="L785" s="29"/>
      <c r="M785" s="29"/>
      <c r="N785" s="29"/>
    </row>
    <row r="786" spans="3:14" s="30" customFormat="1">
      <c r="C786" s="26"/>
      <c r="D786" s="27"/>
      <c r="E786" s="28"/>
      <c r="F786" s="28"/>
      <c r="G786" s="28"/>
      <c r="H786" s="28"/>
      <c r="I786" s="29"/>
      <c r="J786" s="29"/>
      <c r="K786" s="29"/>
      <c r="L786" s="29"/>
      <c r="M786" s="29"/>
      <c r="N786" s="29"/>
    </row>
    <row r="787" spans="3:14" s="30" customFormat="1">
      <c r="C787" s="26"/>
      <c r="D787" s="27"/>
      <c r="E787" s="28"/>
      <c r="F787" s="28"/>
      <c r="G787" s="28"/>
      <c r="H787" s="28"/>
      <c r="I787" s="29"/>
      <c r="J787" s="29"/>
      <c r="K787" s="29"/>
      <c r="L787" s="29"/>
      <c r="M787" s="29"/>
      <c r="N787" s="29"/>
    </row>
    <row r="788" spans="3:14" s="30" customFormat="1">
      <c r="C788" s="26"/>
      <c r="D788" s="27"/>
      <c r="E788" s="28"/>
      <c r="F788" s="28"/>
      <c r="G788" s="28"/>
      <c r="H788" s="28"/>
      <c r="I788" s="29"/>
      <c r="J788" s="29"/>
      <c r="K788" s="29"/>
      <c r="L788" s="29"/>
      <c r="M788" s="29"/>
      <c r="N788" s="29"/>
    </row>
    <row r="789" spans="3:14" s="30" customFormat="1">
      <c r="C789" s="26"/>
      <c r="D789" s="27"/>
      <c r="E789" s="28"/>
      <c r="F789" s="28"/>
      <c r="G789" s="28"/>
      <c r="H789" s="28"/>
      <c r="I789" s="29"/>
      <c r="J789" s="29"/>
      <c r="K789" s="29"/>
      <c r="L789" s="29"/>
      <c r="M789" s="29"/>
      <c r="N789" s="29"/>
    </row>
    <row r="790" spans="3:14" s="30" customFormat="1">
      <c r="C790" s="26"/>
      <c r="D790" s="27"/>
      <c r="E790" s="28"/>
      <c r="F790" s="28"/>
      <c r="G790" s="28"/>
      <c r="H790" s="28"/>
      <c r="I790" s="29"/>
      <c r="J790" s="29"/>
      <c r="K790" s="29"/>
      <c r="L790" s="29"/>
      <c r="M790" s="29"/>
      <c r="N790" s="29"/>
    </row>
    <row r="791" spans="3:14" s="30" customFormat="1">
      <c r="C791" s="26"/>
      <c r="D791" s="27"/>
      <c r="E791" s="28"/>
      <c r="F791" s="28"/>
      <c r="G791" s="28"/>
      <c r="H791" s="28"/>
      <c r="I791" s="29"/>
      <c r="J791" s="29"/>
      <c r="K791" s="29"/>
      <c r="L791" s="29"/>
      <c r="M791" s="29"/>
      <c r="N791" s="29"/>
    </row>
    <row r="792" spans="3:14" s="30" customFormat="1">
      <c r="C792" s="26"/>
      <c r="D792" s="27"/>
      <c r="E792" s="28"/>
      <c r="F792" s="28"/>
      <c r="G792" s="28"/>
      <c r="H792" s="28"/>
      <c r="I792" s="29"/>
      <c r="J792" s="29"/>
      <c r="K792" s="29"/>
      <c r="L792" s="29"/>
      <c r="M792" s="29"/>
      <c r="N792" s="29"/>
    </row>
    <row r="793" spans="3:14" s="30" customFormat="1">
      <c r="C793" s="26"/>
      <c r="D793" s="27"/>
      <c r="E793" s="28"/>
      <c r="F793" s="28"/>
      <c r="G793" s="28"/>
      <c r="H793" s="28"/>
      <c r="I793" s="29"/>
      <c r="J793" s="29"/>
      <c r="K793" s="29"/>
      <c r="L793" s="29"/>
      <c r="M793" s="29"/>
      <c r="N793" s="29"/>
    </row>
    <row r="794" spans="3:14" s="30" customFormat="1">
      <c r="C794" s="26"/>
      <c r="D794" s="27"/>
      <c r="E794" s="28"/>
      <c r="F794" s="28"/>
      <c r="G794" s="28"/>
      <c r="H794" s="28"/>
      <c r="I794" s="29"/>
      <c r="J794" s="29"/>
      <c r="K794" s="29"/>
      <c r="L794" s="29"/>
      <c r="M794" s="29"/>
      <c r="N794" s="29"/>
    </row>
    <row r="795" spans="3:14" s="30" customFormat="1">
      <c r="C795" s="26"/>
      <c r="D795" s="27"/>
      <c r="E795" s="28"/>
      <c r="F795" s="28"/>
      <c r="G795" s="28"/>
      <c r="H795" s="28"/>
      <c r="I795" s="29"/>
      <c r="J795" s="29"/>
      <c r="K795" s="29"/>
      <c r="L795" s="29"/>
      <c r="M795" s="29"/>
      <c r="N795" s="29"/>
    </row>
    <row r="796" spans="3:14" s="30" customFormat="1">
      <c r="C796" s="26"/>
      <c r="D796" s="27"/>
      <c r="E796" s="28"/>
      <c r="F796" s="28"/>
      <c r="G796" s="28"/>
      <c r="H796" s="28"/>
      <c r="I796" s="29"/>
      <c r="J796" s="29"/>
      <c r="K796" s="29"/>
      <c r="L796" s="29"/>
      <c r="M796" s="29"/>
      <c r="N796" s="29"/>
    </row>
    <row r="797" spans="3:14" s="30" customFormat="1">
      <c r="C797" s="26"/>
      <c r="D797" s="27"/>
      <c r="E797" s="28"/>
      <c r="F797" s="28"/>
      <c r="G797" s="28"/>
      <c r="H797" s="28"/>
      <c r="I797" s="29"/>
      <c r="J797" s="29"/>
      <c r="K797" s="29"/>
      <c r="L797" s="29"/>
      <c r="M797" s="29"/>
      <c r="N797" s="29"/>
    </row>
    <row r="798" spans="3:14" s="30" customFormat="1">
      <c r="C798" s="26"/>
      <c r="D798" s="27"/>
      <c r="E798" s="28"/>
      <c r="F798" s="28"/>
      <c r="G798" s="28"/>
      <c r="H798" s="28"/>
      <c r="I798" s="29"/>
      <c r="J798" s="29"/>
      <c r="K798" s="29"/>
      <c r="L798" s="29"/>
      <c r="M798" s="29"/>
      <c r="N798" s="29"/>
    </row>
    <row r="799" spans="3:14" s="30" customFormat="1">
      <c r="C799" s="26"/>
      <c r="D799" s="27"/>
      <c r="E799" s="28"/>
      <c r="F799" s="28"/>
      <c r="G799" s="28"/>
      <c r="H799" s="28"/>
      <c r="I799" s="29"/>
      <c r="J799" s="29"/>
      <c r="K799" s="29"/>
      <c r="L799" s="29"/>
      <c r="M799" s="29"/>
      <c r="N799" s="29"/>
    </row>
  </sheetData>
  <sheetProtection algorithmName="SHA-512" hashValue="sQgykS8XZbd8dGX7Y3hsn2d4tObEA8Q05vjUW24B/Enq4Rb/8X1rvcWepnHWx/adDduQbXtXtH3ZC/s2VVz8xA==" saltValue="c1DsDJ8zA/NqJ9vQdcdQew==" spinCount="100000" sheet="1" selectLockedCells="1"/>
  <mergeCells count="13">
    <mergeCell ref="D86:E86"/>
    <mergeCell ref="D87:E87"/>
    <mergeCell ref="D2:J2"/>
    <mergeCell ref="D82:E82"/>
    <mergeCell ref="D83:E83"/>
    <mergeCell ref="D84:E84"/>
    <mergeCell ref="D85:E85"/>
    <mergeCell ref="B3:Q3"/>
    <mergeCell ref="B4:Q4"/>
    <mergeCell ref="B5:Q5"/>
    <mergeCell ref="H82:P87"/>
    <mergeCell ref="C78:E78"/>
    <mergeCell ref="F78:G78"/>
  </mergeCells>
  <phoneticPr fontId="6" type="noConversion"/>
  <printOptions horizontalCentered="1"/>
  <pageMargins left="0.5" right="0.25" top="0.52" bottom="0.51" header="0.25" footer="0.24"/>
  <pageSetup scale="78" fitToHeight="0" orientation="landscape" r:id="rId1"/>
  <headerFooter alignWithMargins="0">
    <oddHeader>&amp;L&amp;F
&amp;R&amp;A</oddHeader>
    <oddFooter>&amp;C&amp;D&amp;RPage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WJ7851"/>
  <sheetViews>
    <sheetView showGridLines="0" topLeftCell="A31" zoomScaleNormal="100" workbookViewId="0">
      <selection activeCell="C41" sqref="C41:D41"/>
    </sheetView>
  </sheetViews>
  <sheetFormatPr defaultRowHeight="13.2"/>
  <cols>
    <col min="1" max="1" width="2.6640625" style="8" customWidth="1"/>
    <col min="2" max="2" width="4.44140625" style="8" customWidth="1"/>
    <col min="3" max="3" width="3.33203125" style="8" customWidth="1"/>
    <col min="4" max="4" width="54.88671875" style="8" customWidth="1"/>
    <col min="5" max="5" width="1.6640625" style="8" customWidth="1"/>
    <col min="6" max="6" width="12.88671875" style="8" customWidth="1"/>
    <col min="7" max="7" width="1.6640625" style="8" customWidth="1"/>
    <col min="8" max="8" width="11.6640625" style="8" customWidth="1"/>
    <col min="9" max="9" width="1.6640625" style="8" customWidth="1"/>
    <col min="10" max="10" width="11.6640625" style="8" customWidth="1"/>
    <col min="11" max="11" width="1.6640625" style="8" customWidth="1"/>
    <col min="12" max="12" width="11.6640625" style="8" customWidth="1"/>
    <col min="13" max="13" width="1.6640625" style="8" customWidth="1"/>
    <col min="14" max="14" width="11.44140625" style="8" customWidth="1"/>
    <col min="15" max="15" width="3.33203125" style="5" customWidth="1"/>
    <col min="16" max="16" width="2.6640625" style="8" customWidth="1"/>
    <col min="17" max="17" width="9.109375" style="6"/>
    <col min="18" max="18" width="11.109375" style="6" bestFit="1" customWidth="1"/>
    <col min="19" max="256" width="9.109375" style="6"/>
    <col min="257" max="257" width="2.6640625" style="6" customWidth="1"/>
    <col min="258" max="258" width="4.44140625" style="6" customWidth="1"/>
    <col min="259" max="259" width="3.33203125" style="6" customWidth="1"/>
    <col min="260" max="260" width="51.6640625" style="6" customWidth="1"/>
    <col min="261" max="261" width="1.6640625" style="6" customWidth="1"/>
    <col min="262" max="262" width="11.6640625" style="6" customWidth="1"/>
    <col min="263" max="263" width="1.6640625" style="6" customWidth="1"/>
    <col min="264" max="264" width="11.6640625" style="6" customWidth="1"/>
    <col min="265" max="265" width="1.6640625" style="6" customWidth="1"/>
    <col min="266" max="266" width="11.6640625" style="6" customWidth="1"/>
    <col min="267" max="267" width="1.6640625" style="6" customWidth="1"/>
    <col min="268" max="268" width="11.6640625" style="6" customWidth="1"/>
    <col min="269" max="269" width="1.6640625" style="6" customWidth="1"/>
    <col min="270" max="270" width="11.6640625" style="6" customWidth="1"/>
    <col min="271" max="271" width="4.44140625" style="6" customWidth="1"/>
    <col min="272" max="272" width="2.6640625" style="6" customWidth="1"/>
    <col min="273" max="512" width="9.109375" style="6"/>
    <col min="513" max="513" width="2.6640625" style="6" customWidth="1"/>
    <col min="514" max="514" width="4.44140625" style="6" customWidth="1"/>
    <col min="515" max="515" width="3.33203125" style="6" customWidth="1"/>
    <col min="516" max="516" width="51.6640625" style="6" customWidth="1"/>
    <col min="517" max="517" width="1.6640625" style="6" customWidth="1"/>
    <col min="518" max="518" width="11.6640625" style="6" customWidth="1"/>
    <col min="519" max="519" width="1.6640625" style="6" customWidth="1"/>
    <col min="520" max="520" width="11.6640625" style="6" customWidth="1"/>
    <col min="521" max="521" width="1.6640625" style="6" customWidth="1"/>
    <col min="522" max="522" width="11.6640625" style="6" customWidth="1"/>
    <col min="523" max="523" width="1.6640625" style="6" customWidth="1"/>
    <col min="524" max="524" width="11.6640625" style="6" customWidth="1"/>
    <col min="525" max="525" width="1.6640625" style="6" customWidth="1"/>
    <col min="526" max="526" width="11.6640625" style="6" customWidth="1"/>
    <col min="527" max="527" width="4.44140625" style="6" customWidth="1"/>
    <col min="528" max="528" width="2.6640625" style="6" customWidth="1"/>
    <col min="529" max="768" width="9.109375" style="6"/>
    <col min="769" max="769" width="2.6640625" style="6" customWidth="1"/>
    <col min="770" max="770" width="4.44140625" style="6" customWidth="1"/>
    <col min="771" max="771" width="3.33203125" style="6" customWidth="1"/>
    <col min="772" max="772" width="51.6640625" style="6" customWidth="1"/>
    <col min="773" max="773" width="1.6640625" style="6" customWidth="1"/>
    <col min="774" max="774" width="11.6640625" style="6" customWidth="1"/>
    <col min="775" max="775" width="1.6640625" style="6" customWidth="1"/>
    <col min="776" max="776" width="11.6640625" style="6" customWidth="1"/>
    <col min="777" max="777" width="1.6640625" style="6" customWidth="1"/>
    <col min="778" max="778" width="11.6640625" style="6" customWidth="1"/>
    <col min="779" max="779" width="1.6640625" style="6" customWidth="1"/>
    <col min="780" max="780" width="11.6640625" style="6" customWidth="1"/>
    <col min="781" max="781" width="1.6640625" style="6" customWidth="1"/>
    <col min="782" max="782" width="11.6640625" style="6" customWidth="1"/>
    <col min="783" max="783" width="4.44140625" style="6" customWidth="1"/>
    <col min="784" max="784" width="2.6640625" style="6" customWidth="1"/>
    <col min="785" max="1024" width="9.109375" style="6"/>
    <col min="1025" max="1025" width="2.6640625" style="6" customWidth="1"/>
    <col min="1026" max="1026" width="4.44140625" style="6" customWidth="1"/>
    <col min="1027" max="1027" width="3.33203125" style="6" customWidth="1"/>
    <col min="1028" max="1028" width="51.6640625" style="6" customWidth="1"/>
    <col min="1029" max="1029" width="1.6640625" style="6" customWidth="1"/>
    <col min="1030" max="1030" width="11.6640625" style="6" customWidth="1"/>
    <col min="1031" max="1031" width="1.6640625" style="6" customWidth="1"/>
    <col min="1032" max="1032" width="11.6640625" style="6" customWidth="1"/>
    <col min="1033" max="1033" width="1.6640625" style="6" customWidth="1"/>
    <col min="1034" max="1034" width="11.6640625" style="6" customWidth="1"/>
    <col min="1035" max="1035" width="1.6640625" style="6" customWidth="1"/>
    <col min="1036" max="1036" width="11.6640625" style="6" customWidth="1"/>
    <col min="1037" max="1037" width="1.6640625" style="6" customWidth="1"/>
    <col min="1038" max="1038" width="11.6640625" style="6" customWidth="1"/>
    <col min="1039" max="1039" width="4.44140625" style="6" customWidth="1"/>
    <col min="1040" max="1040" width="2.6640625" style="6" customWidth="1"/>
    <col min="1041" max="1280" width="9.109375" style="6"/>
    <col min="1281" max="1281" width="2.6640625" style="6" customWidth="1"/>
    <col min="1282" max="1282" width="4.44140625" style="6" customWidth="1"/>
    <col min="1283" max="1283" width="3.33203125" style="6" customWidth="1"/>
    <col min="1284" max="1284" width="51.6640625" style="6" customWidth="1"/>
    <col min="1285" max="1285" width="1.6640625" style="6" customWidth="1"/>
    <col min="1286" max="1286" width="11.6640625" style="6" customWidth="1"/>
    <col min="1287" max="1287" width="1.6640625" style="6" customWidth="1"/>
    <col min="1288" max="1288" width="11.6640625" style="6" customWidth="1"/>
    <col min="1289" max="1289" width="1.6640625" style="6" customWidth="1"/>
    <col min="1290" max="1290" width="11.6640625" style="6" customWidth="1"/>
    <col min="1291" max="1291" width="1.6640625" style="6" customWidth="1"/>
    <col min="1292" max="1292" width="11.6640625" style="6" customWidth="1"/>
    <col min="1293" max="1293" width="1.6640625" style="6" customWidth="1"/>
    <col min="1294" max="1294" width="11.6640625" style="6" customWidth="1"/>
    <col min="1295" max="1295" width="4.44140625" style="6" customWidth="1"/>
    <col min="1296" max="1296" width="2.6640625" style="6" customWidth="1"/>
    <col min="1297" max="1536" width="9.109375" style="6"/>
    <col min="1537" max="1537" width="2.6640625" style="6" customWidth="1"/>
    <col min="1538" max="1538" width="4.44140625" style="6" customWidth="1"/>
    <col min="1539" max="1539" width="3.33203125" style="6" customWidth="1"/>
    <col min="1540" max="1540" width="51.6640625" style="6" customWidth="1"/>
    <col min="1541" max="1541" width="1.6640625" style="6" customWidth="1"/>
    <col min="1542" max="1542" width="11.6640625" style="6" customWidth="1"/>
    <col min="1543" max="1543" width="1.6640625" style="6" customWidth="1"/>
    <col min="1544" max="1544" width="11.6640625" style="6" customWidth="1"/>
    <col min="1545" max="1545" width="1.6640625" style="6" customWidth="1"/>
    <col min="1546" max="1546" width="11.6640625" style="6" customWidth="1"/>
    <col min="1547" max="1547" width="1.6640625" style="6" customWidth="1"/>
    <col min="1548" max="1548" width="11.6640625" style="6" customWidth="1"/>
    <col min="1549" max="1549" width="1.6640625" style="6" customWidth="1"/>
    <col min="1550" max="1550" width="11.6640625" style="6" customWidth="1"/>
    <col min="1551" max="1551" width="4.44140625" style="6" customWidth="1"/>
    <col min="1552" max="1552" width="2.6640625" style="6" customWidth="1"/>
    <col min="1553" max="1792" width="9.109375" style="6"/>
    <col min="1793" max="1793" width="2.6640625" style="6" customWidth="1"/>
    <col min="1794" max="1794" width="4.44140625" style="6" customWidth="1"/>
    <col min="1795" max="1795" width="3.33203125" style="6" customWidth="1"/>
    <col min="1796" max="1796" width="51.6640625" style="6" customWidth="1"/>
    <col min="1797" max="1797" width="1.6640625" style="6" customWidth="1"/>
    <col min="1798" max="1798" width="11.6640625" style="6" customWidth="1"/>
    <col min="1799" max="1799" width="1.6640625" style="6" customWidth="1"/>
    <col min="1800" max="1800" width="11.6640625" style="6" customWidth="1"/>
    <col min="1801" max="1801" width="1.6640625" style="6" customWidth="1"/>
    <col min="1802" max="1802" width="11.6640625" style="6" customWidth="1"/>
    <col min="1803" max="1803" width="1.6640625" style="6" customWidth="1"/>
    <col min="1804" max="1804" width="11.6640625" style="6" customWidth="1"/>
    <col min="1805" max="1805" width="1.6640625" style="6" customWidth="1"/>
    <col min="1806" max="1806" width="11.6640625" style="6" customWidth="1"/>
    <col min="1807" max="1807" width="4.44140625" style="6" customWidth="1"/>
    <col min="1808" max="1808" width="2.6640625" style="6" customWidth="1"/>
    <col min="1809" max="2048" width="9.109375" style="6"/>
    <col min="2049" max="2049" width="2.6640625" style="6" customWidth="1"/>
    <col min="2050" max="2050" width="4.44140625" style="6" customWidth="1"/>
    <col min="2051" max="2051" width="3.33203125" style="6" customWidth="1"/>
    <col min="2052" max="2052" width="51.6640625" style="6" customWidth="1"/>
    <col min="2053" max="2053" width="1.6640625" style="6" customWidth="1"/>
    <col min="2054" max="2054" width="11.6640625" style="6" customWidth="1"/>
    <col min="2055" max="2055" width="1.6640625" style="6" customWidth="1"/>
    <col min="2056" max="2056" width="11.6640625" style="6" customWidth="1"/>
    <col min="2057" max="2057" width="1.6640625" style="6" customWidth="1"/>
    <col min="2058" max="2058" width="11.6640625" style="6" customWidth="1"/>
    <col min="2059" max="2059" width="1.6640625" style="6" customWidth="1"/>
    <col min="2060" max="2060" width="11.6640625" style="6" customWidth="1"/>
    <col min="2061" max="2061" width="1.6640625" style="6" customWidth="1"/>
    <col min="2062" max="2062" width="11.6640625" style="6" customWidth="1"/>
    <col min="2063" max="2063" width="4.44140625" style="6" customWidth="1"/>
    <col min="2064" max="2064" width="2.6640625" style="6" customWidth="1"/>
    <col min="2065" max="2304" width="9.109375" style="6"/>
    <col min="2305" max="2305" width="2.6640625" style="6" customWidth="1"/>
    <col min="2306" max="2306" width="4.44140625" style="6" customWidth="1"/>
    <col min="2307" max="2307" width="3.33203125" style="6" customWidth="1"/>
    <col min="2308" max="2308" width="51.6640625" style="6" customWidth="1"/>
    <col min="2309" max="2309" width="1.6640625" style="6" customWidth="1"/>
    <col min="2310" max="2310" width="11.6640625" style="6" customWidth="1"/>
    <col min="2311" max="2311" width="1.6640625" style="6" customWidth="1"/>
    <col min="2312" max="2312" width="11.6640625" style="6" customWidth="1"/>
    <col min="2313" max="2313" width="1.6640625" style="6" customWidth="1"/>
    <col min="2314" max="2314" width="11.6640625" style="6" customWidth="1"/>
    <col min="2315" max="2315" width="1.6640625" style="6" customWidth="1"/>
    <col min="2316" max="2316" width="11.6640625" style="6" customWidth="1"/>
    <col min="2317" max="2317" width="1.6640625" style="6" customWidth="1"/>
    <col min="2318" max="2318" width="11.6640625" style="6" customWidth="1"/>
    <col min="2319" max="2319" width="4.44140625" style="6" customWidth="1"/>
    <col min="2320" max="2320" width="2.6640625" style="6" customWidth="1"/>
    <col min="2321" max="2560" width="9.109375" style="6"/>
    <col min="2561" max="2561" width="2.6640625" style="6" customWidth="1"/>
    <col min="2562" max="2562" width="4.44140625" style="6" customWidth="1"/>
    <col min="2563" max="2563" width="3.33203125" style="6" customWidth="1"/>
    <col min="2564" max="2564" width="51.6640625" style="6" customWidth="1"/>
    <col min="2565" max="2565" width="1.6640625" style="6" customWidth="1"/>
    <col min="2566" max="2566" width="11.6640625" style="6" customWidth="1"/>
    <col min="2567" max="2567" width="1.6640625" style="6" customWidth="1"/>
    <col min="2568" max="2568" width="11.6640625" style="6" customWidth="1"/>
    <col min="2569" max="2569" width="1.6640625" style="6" customWidth="1"/>
    <col min="2570" max="2570" width="11.6640625" style="6" customWidth="1"/>
    <col min="2571" max="2571" width="1.6640625" style="6" customWidth="1"/>
    <col min="2572" max="2572" width="11.6640625" style="6" customWidth="1"/>
    <col min="2573" max="2573" width="1.6640625" style="6" customWidth="1"/>
    <col min="2574" max="2574" width="11.6640625" style="6" customWidth="1"/>
    <col min="2575" max="2575" width="4.44140625" style="6" customWidth="1"/>
    <col min="2576" max="2576" width="2.6640625" style="6" customWidth="1"/>
    <col min="2577" max="2816" width="9.109375" style="6"/>
    <col min="2817" max="2817" width="2.6640625" style="6" customWidth="1"/>
    <col min="2818" max="2818" width="4.44140625" style="6" customWidth="1"/>
    <col min="2819" max="2819" width="3.33203125" style="6" customWidth="1"/>
    <col min="2820" max="2820" width="51.6640625" style="6" customWidth="1"/>
    <col min="2821" max="2821" width="1.6640625" style="6" customWidth="1"/>
    <col min="2822" max="2822" width="11.6640625" style="6" customWidth="1"/>
    <col min="2823" max="2823" width="1.6640625" style="6" customWidth="1"/>
    <col min="2824" max="2824" width="11.6640625" style="6" customWidth="1"/>
    <col min="2825" max="2825" width="1.6640625" style="6" customWidth="1"/>
    <col min="2826" max="2826" width="11.6640625" style="6" customWidth="1"/>
    <col min="2827" max="2827" width="1.6640625" style="6" customWidth="1"/>
    <col min="2828" max="2828" width="11.6640625" style="6" customWidth="1"/>
    <col min="2829" max="2829" width="1.6640625" style="6" customWidth="1"/>
    <col min="2830" max="2830" width="11.6640625" style="6" customWidth="1"/>
    <col min="2831" max="2831" width="4.44140625" style="6" customWidth="1"/>
    <col min="2832" max="2832" width="2.6640625" style="6" customWidth="1"/>
    <col min="2833" max="3072" width="9.109375" style="6"/>
    <col min="3073" max="3073" width="2.6640625" style="6" customWidth="1"/>
    <col min="3074" max="3074" width="4.44140625" style="6" customWidth="1"/>
    <col min="3075" max="3075" width="3.33203125" style="6" customWidth="1"/>
    <col min="3076" max="3076" width="51.6640625" style="6" customWidth="1"/>
    <col min="3077" max="3077" width="1.6640625" style="6" customWidth="1"/>
    <col min="3078" max="3078" width="11.6640625" style="6" customWidth="1"/>
    <col min="3079" max="3079" width="1.6640625" style="6" customWidth="1"/>
    <col min="3080" max="3080" width="11.6640625" style="6" customWidth="1"/>
    <col min="3081" max="3081" width="1.6640625" style="6" customWidth="1"/>
    <col min="3082" max="3082" width="11.6640625" style="6" customWidth="1"/>
    <col min="3083" max="3083" width="1.6640625" style="6" customWidth="1"/>
    <col min="3084" max="3084" width="11.6640625" style="6" customWidth="1"/>
    <col min="3085" max="3085" width="1.6640625" style="6" customWidth="1"/>
    <col min="3086" max="3086" width="11.6640625" style="6" customWidth="1"/>
    <col min="3087" max="3087" width="4.44140625" style="6" customWidth="1"/>
    <col min="3088" max="3088" width="2.6640625" style="6" customWidth="1"/>
    <col min="3089" max="3328" width="9.109375" style="6"/>
    <col min="3329" max="3329" width="2.6640625" style="6" customWidth="1"/>
    <col min="3330" max="3330" width="4.44140625" style="6" customWidth="1"/>
    <col min="3331" max="3331" width="3.33203125" style="6" customWidth="1"/>
    <col min="3332" max="3332" width="51.6640625" style="6" customWidth="1"/>
    <col min="3333" max="3333" width="1.6640625" style="6" customWidth="1"/>
    <col min="3334" max="3334" width="11.6640625" style="6" customWidth="1"/>
    <col min="3335" max="3335" width="1.6640625" style="6" customWidth="1"/>
    <col min="3336" max="3336" width="11.6640625" style="6" customWidth="1"/>
    <col min="3337" max="3337" width="1.6640625" style="6" customWidth="1"/>
    <col min="3338" max="3338" width="11.6640625" style="6" customWidth="1"/>
    <col min="3339" max="3339" width="1.6640625" style="6" customWidth="1"/>
    <col min="3340" max="3340" width="11.6640625" style="6" customWidth="1"/>
    <col min="3341" max="3341" width="1.6640625" style="6" customWidth="1"/>
    <col min="3342" max="3342" width="11.6640625" style="6" customWidth="1"/>
    <col min="3343" max="3343" width="4.44140625" style="6" customWidth="1"/>
    <col min="3344" max="3344" width="2.6640625" style="6" customWidth="1"/>
    <col min="3345" max="3584" width="9.109375" style="6"/>
    <col min="3585" max="3585" width="2.6640625" style="6" customWidth="1"/>
    <col min="3586" max="3586" width="4.44140625" style="6" customWidth="1"/>
    <col min="3587" max="3587" width="3.33203125" style="6" customWidth="1"/>
    <col min="3588" max="3588" width="51.6640625" style="6" customWidth="1"/>
    <col min="3589" max="3589" width="1.6640625" style="6" customWidth="1"/>
    <col min="3590" max="3590" width="11.6640625" style="6" customWidth="1"/>
    <col min="3591" max="3591" width="1.6640625" style="6" customWidth="1"/>
    <col min="3592" max="3592" width="11.6640625" style="6" customWidth="1"/>
    <col min="3593" max="3593" width="1.6640625" style="6" customWidth="1"/>
    <col min="3594" max="3594" width="11.6640625" style="6" customWidth="1"/>
    <col min="3595" max="3595" width="1.6640625" style="6" customWidth="1"/>
    <col min="3596" max="3596" width="11.6640625" style="6" customWidth="1"/>
    <col min="3597" max="3597" width="1.6640625" style="6" customWidth="1"/>
    <col min="3598" max="3598" width="11.6640625" style="6" customWidth="1"/>
    <col min="3599" max="3599" width="4.44140625" style="6" customWidth="1"/>
    <col min="3600" max="3600" width="2.6640625" style="6" customWidth="1"/>
    <col min="3601" max="3840" width="9.109375" style="6"/>
    <col min="3841" max="3841" width="2.6640625" style="6" customWidth="1"/>
    <col min="3842" max="3842" width="4.44140625" style="6" customWidth="1"/>
    <col min="3843" max="3843" width="3.33203125" style="6" customWidth="1"/>
    <col min="3844" max="3844" width="51.6640625" style="6" customWidth="1"/>
    <col min="3845" max="3845" width="1.6640625" style="6" customWidth="1"/>
    <col min="3846" max="3846" width="11.6640625" style="6" customWidth="1"/>
    <col min="3847" max="3847" width="1.6640625" style="6" customWidth="1"/>
    <col min="3848" max="3848" width="11.6640625" style="6" customWidth="1"/>
    <col min="3849" max="3849" width="1.6640625" style="6" customWidth="1"/>
    <col min="3850" max="3850" width="11.6640625" style="6" customWidth="1"/>
    <col min="3851" max="3851" width="1.6640625" style="6" customWidth="1"/>
    <col min="3852" max="3852" width="11.6640625" style="6" customWidth="1"/>
    <col min="3853" max="3853" width="1.6640625" style="6" customWidth="1"/>
    <col min="3854" max="3854" width="11.6640625" style="6" customWidth="1"/>
    <col min="3855" max="3855" width="4.44140625" style="6" customWidth="1"/>
    <col min="3856" max="3856" width="2.6640625" style="6" customWidth="1"/>
    <col min="3857" max="4096" width="9.109375" style="6"/>
    <col min="4097" max="4097" width="2.6640625" style="6" customWidth="1"/>
    <col min="4098" max="4098" width="4.44140625" style="6" customWidth="1"/>
    <col min="4099" max="4099" width="3.33203125" style="6" customWidth="1"/>
    <col min="4100" max="4100" width="51.6640625" style="6" customWidth="1"/>
    <col min="4101" max="4101" width="1.6640625" style="6" customWidth="1"/>
    <col min="4102" max="4102" width="11.6640625" style="6" customWidth="1"/>
    <col min="4103" max="4103" width="1.6640625" style="6" customWidth="1"/>
    <col min="4104" max="4104" width="11.6640625" style="6" customWidth="1"/>
    <col min="4105" max="4105" width="1.6640625" style="6" customWidth="1"/>
    <col min="4106" max="4106" width="11.6640625" style="6" customWidth="1"/>
    <col min="4107" max="4107" width="1.6640625" style="6" customWidth="1"/>
    <col min="4108" max="4108" width="11.6640625" style="6" customWidth="1"/>
    <col min="4109" max="4109" width="1.6640625" style="6" customWidth="1"/>
    <col min="4110" max="4110" width="11.6640625" style="6" customWidth="1"/>
    <col min="4111" max="4111" width="4.44140625" style="6" customWidth="1"/>
    <col min="4112" max="4112" width="2.6640625" style="6" customWidth="1"/>
    <col min="4113" max="4352" width="9.109375" style="6"/>
    <col min="4353" max="4353" width="2.6640625" style="6" customWidth="1"/>
    <col min="4354" max="4354" width="4.44140625" style="6" customWidth="1"/>
    <col min="4355" max="4355" width="3.33203125" style="6" customWidth="1"/>
    <col min="4356" max="4356" width="51.6640625" style="6" customWidth="1"/>
    <col min="4357" max="4357" width="1.6640625" style="6" customWidth="1"/>
    <col min="4358" max="4358" width="11.6640625" style="6" customWidth="1"/>
    <col min="4359" max="4359" width="1.6640625" style="6" customWidth="1"/>
    <col min="4360" max="4360" width="11.6640625" style="6" customWidth="1"/>
    <col min="4361" max="4361" width="1.6640625" style="6" customWidth="1"/>
    <col min="4362" max="4362" width="11.6640625" style="6" customWidth="1"/>
    <col min="4363" max="4363" width="1.6640625" style="6" customWidth="1"/>
    <col min="4364" max="4364" width="11.6640625" style="6" customWidth="1"/>
    <col min="4365" max="4365" width="1.6640625" style="6" customWidth="1"/>
    <col min="4366" max="4366" width="11.6640625" style="6" customWidth="1"/>
    <col min="4367" max="4367" width="4.44140625" style="6" customWidth="1"/>
    <col min="4368" max="4368" width="2.6640625" style="6" customWidth="1"/>
    <col min="4369" max="4608" width="9.109375" style="6"/>
    <col min="4609" max="4609" width="2.6640625" style="6" customWidth="1"/>
    <col min="4610" max="4610" width="4.44140625" style="6" customWidth="1"/>
    <col min="4611" max="4611" width="3.33203125" style="6" customWidth="1"/>
    <col min="4612" max="4612" width="51.6640625" style="6" customWidth="1"/>
    <col min="4613" max="4613" width="1.6640625" style="6" customWidth="1"/>
    <col min="4614" max="4614" width="11.6640625" style="6" customWidth="1"/>
    <col min="4615" max="4615" width="1.6640625" style="6" customWidth="1"/>
    <col min="4616" max="4616" width="11.6640625" style="6" customWidth="1"/>
    <col min="4617" max="4617" width="1.6640625" style="6" customWidth="1"/>
    <col min="4618" max="4618" width="11.6640625" style="6" customWidth="1"/>
    <col min="4619" max="4619" width="1.6640625" style="6" customWidth="1"/>
    <col min="4620" max="4620" width="11.6640625" style="6" customWidth="1"/>
    <col min="4621" max="4621" width="1.6640625" style="6" customWidth="1"/>
    <col min="4622" max="4622" width="11.6640625" style="6" customWidth="1"/>
    <col min="4623" max="4623" width="4.44140625" style="6" customWidth="1"/>
    <col min="4624" max="4624" width="2.6640625" style="6" customWidth="1"/>
    <col min="4625" max="4864" width="9.109375" style="6"/>
    <col min="4865" max="4865" width="2.6640625" style="6" customWidth="1"/>
    <col min="4866" max="4866" width="4.44140625" style="6" customWidth="1"/>
    <col min="4867" max="4867" width="3.33203125" style="6" customWidth="1"/>
    <col min="4868" max="4868" width="51.6640625" style="6" customWidth="1"/>
    <col min="4869" max="4869" width="1.6640625" style="6" customWidth="1"/>
    <col min="4870" max="4870" width="11.6640625" style="6" customWidth="1"/>
    <col min="4871" max="4871" width="1.6640625" style="6" customWidth="1"/>
    <col min="4872" max="4872" width="11.6640625" style="6" customWidth="1"/>
    <col min="4873" max="4873" width="1.6640625" style="6" customWidth="1"/>
    <col min="4874" max="4874" width="11.6640625" style="6" customWidth="1"/>
    <col min="4875" max="4875" width="1.6640625" style="6" customWidth="1"/>
    <col min="4876" max="4876" width="11.6640625" style="6" customWidth="1"/>
    <col min="4877" max="4877" width="1.6640625" style="6" customWidth="1"/>
    <col min="4878" max="4878" width="11.6640625" style="6" customWidth="1"/>
    <col min="4879" max="4879" width="4.44140625" style="6" customWidth="1"/>
    <col min="4880" max="4880" width="2.6640625" style="6" customWidth="1"/>
    <col min="4881" max="5120" width="9.109375" style="6"/>
    <col min="5121" max="5121" width="2.6640625" style="6" customWidth="1"/>
    <col min="5122" max="5122" width="4.44140625" style="6" customWidth="1"/>
    <col min="5123" max="5123" width="3.33203125" style="6" customWidth="1"/>
    <col min="5124" max="5124" width="51.6640625" style="6" customWidth="1"/>
    <col min="5125" max="5125" width="1.6640625" style="6" customWidth="1"/>
    <col min="5126" max="5126" width="11.6640625" style="6" customWidth="1"/>
    <col min="5127" max="5127" width="1.6640625" style="6" customWidth="1"/>
    <col min="5128" max="5128" width="11.6640625" style="6" customWidth="1"/>
    <col min="5129" max="5129" width="1.6640625" style="6" customWidth="1"/>
    <col min="5130" max="5130" width="11.6640625" style="6" customWidth="1"/>
    <col min="5131" max="5131" width="1.6640625" style="6" customWidth="1"/>
    <col min="5132" max="5132" width="11.6640625" style="6" customWidth="1"/>
    <col min="5133" max="5133" width="1.6640625" style="6" customWidth="1"/>
    <col min="5134" max="5134" width="11.6640625" style="6" customWidth="1"/>
    <col min="5135" max="5135" width="4.44140625" style="6" customWidth="1"/>
    <col min="5136" max="5136" width="2.6640625" style="6" customWidth="1"/>
    <col min="5137" max="5376" width="9.109375" style="6"/>
    <col min="5377" max="5377" width="2.6640625" style="6" customWidth="1"/>
    <col min="5378" max="5378" width="4.44140625" style="6" customWidth="1"/>
    <col min="5379" max="5379" width="3.33203125" style="6" customWidth="1"/>
    <col min="5380" max="5380" width="51.6640625" style="6" customWidth="1"/>
    <col min="5381" max="5381" width="1.6640625" style="6" customWidth="1"/>
    <col min="5382" max="5382" width="11.6640625" style="6" customWidth="1"/>
    <col min="5383" max="5383" width="1.6640625" style="6" customWidth="1"/>
    <col min="5384" max="5384" width="11.6640625" style="6" customWidth="1"/>
    <col min="5385" max="5385" width="1.6640625" style="6" customWidth="1"/>
    <col min="5386" max="5386" width="11.6640625" style="6" customWidth="1"/>
    <col min="5387" max="5387" width="1.6640625" style="6" customWidth="1"/>
    <col min="5388" max="5388" width="11.6640625" style="6" customWidth="1"/>
    <col min="5389" max="5389" width="1.6640625" style="6" customWidth="1"/>
    <col min="5390" max="5390" width="11.6640625" style="6" customWidth="1"/>
    <col min="5391" max="5391" width="4.44140625" style="6" customWidth="1"/>
    <col min="5392" max="5392" width="2.6640625" style="6" customWidth="1"/>
    <col min="5393" max="5632" width="9.109375" style="6"/>
    <col min="5633" max="5633" width="2.6640625" style="6" customWidth="1"/>
    <col min="5634" max="5634" width="4.44140625" style="6" customWidth="1"/>
    <col min="5635" max="5635" width="3.33203125" style="6" customWidth="1"/>
    <col min="5636" max="5636" width="51.6640625" style="6" customWidth="1"/>
    <col min="5637" max="5637" width="1.6640625" style="6" customWidth="1"/>
    <col min="5638" max="5638" width="11.6640625" style="6" customWidth="1"/>
    <col min="5639" max="5639" width="1.6640625" style="6" customWidth="1"/>
    <col min="5640" max="5640" width="11.6640625" style="6" customWidth="1"/>
    <col min="5641" max="5641" width="1.6640625" style="6" customWidth="1"/>
    <col min="5642" max="5642" width="11.6640625" style="6" customWidth="1"/>
    <col min="5643" max="5643" width="1.6640625" style="6" customWidth="1"/>
    <col min="5644" max="5644" width="11.6640625" style="6" customWidth="1"/>
    <col min="5645" max="5645" width="1.6640625" style="6" customWidth="1"/>
    <col min="5646" max="5646" width="11.6640625" style="6" customWidth="1"/>
    <col min="5647" max="5647" width="4.44140625" style="6" customWidth="1"/>
    <col min="5648" max="5648" width="2.6640625" style="6" customWidth="1"/>
    <col min="5649" max="5888" width="9.109375" style="6"/>
    <col min="5889" max="5889" width="2.6640625" style="6" customWidth="1"/>
    <col min="5890" max="5890" width="4.44140625" style="6" customWidth="1"/>
    <col min="5891" max="5891" width="3.33203125" style="6" customWidth="1"/>
    <col min="5892" max="5892" width="51.6640625" style="6" customWidth="1"/>
    <col min="5893" max="5893" width="1.6640625" style="6" customWidth="1"/>
    <col min="5894" max="5894" width="11.6640625" style="6" customWidth="1"/>
    <col min="5895" max="5895" width="1.6640625" style="6" customWidth="1"/>
    <col min="5896" max="5896" width="11.6640625" style="6" customWidth="1"/>
    <col min="5897" max="5897" width="1.6640625" style="6" customWidth="1"/>
    <col min="5898" max="5898" width="11.6640625" style="6" customWidth="1"/>
    <col min="5899" max="5899" width="1.6640625" style="6" customWidth="1"/>
    <col min="5900" max="5900" width="11.6640625" style="6" customWidth="1"/>
    <col min="5901" max="5901" width="1.6640625" style="6" customWidth="1"/>
    <col min="5902" max="5902" width="11.6640625" style="6" customWidth="1"/>
    <col min="5903" max="5903" width="4.44140625" style="6" customWidth="1"/>
    <col min="5904" max="5904" width="2.6640625" style="6" customWidth="1"/>
    <col min="5905" max="6144" width="9.109375" style="6"/>
    <col min="6145" max="6145" width="2.6640625" style="6" customWidth="1"/>
    <col min="6146" max="6146" width="4.44140625" style="6" customWidth="1"/>
    <col min="6147" max="6147" width="3.33203125" style="6" customWidth="1"/>
    <col min="6148" max="6148" width="51.6640625" style="6" customWidth="1"/>
    <col min="6149" max="6149" width="1.6640625" style="6" customWidth="1"/>
    <col min="6150" max="6150" width="11.6640625" style="6" customWidth="1"/>
    <col min="6151" max="6151" width="1.6640625" style="6" customWidth="1"/>
    <col min="6152" max="6152" width="11.6640625" style="6" customWidth="1"/>
    <col min="6153" max="6153" width="1.6640625" style="6" customWidth="1"/>
    <col min="6154" max="6154" width="11.6640625" style="6" customWidth="1"/>
    <col min="6155" max="6155" width="1.6640625" style="6" customWidth="1"/>
    <col min="6156" max="6156" width="11.6640625" style="6" customWidth="1"/>
    <col min="6157" max="6157" width="1.6640625" style="6" customWidth="1"/>
    <col min="6158" max="6158" width="11.6640625" style="6" customWidth="1"/>
    <col min="6159" max="6159" width="4.44140625" style="6" customWidth="1"/>
    <col min="6160" max="6160" width="2.6640625" style="6" customWidth="1"/>
    <col min="6161" max="6400" width="9.109375" style="6"/>
    <col min="6401" max="6401" width="2.6640625" style="6" customWidth="1"/>
    <col min="6402" max="6402" width="4.44140625" style="6" customWidth="1"/>
    <col min="6403" max="6403" width="3.33203125" style="6" customWidth="1"/>
    <col min="6404" max="6404" width="51.6640625" style="6" customWidth="1"/>
    <col min="6405" max="6405" width="1.6640625" style="6" customWidth="1"/>
    <col min="6406" max="6406" width="11.6640625" style="6" customWidth="1"/>
    <col min="6407" max="6407" width="1.6640625" style="6" customWidth="1"/>
    <col min="6408" max="6408" width="11.6640625" style="6" customWidth="1"/>
    <col min="6409" max="6409" width="1.6640625" style="6" customWidth="1"/>
    <col min="6410" max="6410" width="11.6640625" style="6" customWidth="1"/>
    <col min="6411" max="6411" width="1.6640625" style="6" customWidth="1"/>
    <col min="6412" max="6412" width="11.6640625" style="6" customWidth="1"/>
    <col min="6413" max="6413" width="1.6640625" style="6" customWidth="1"/>
    <col min="6414" max="6414" width="11.6640625" style="6" customWidth="1"/>
    <col min="6415" max="6415" width="4.44140625" style="6" customWidth="1"/>
    <col min="6416" max="6416" width="2.6640625" style="6" customWidth="1"/>
    <col min="6417" max="6656" width="9.109375" style="6"/>
    <col min="6657" max="6657" width="2.6640625" style="6" customWidth="1"/>
    <col min="6658" max="6658" width="4.44140625" style="6" customWidth="1"/>
    <col min="6659" max="6659" width="3.33203125" style="6" customWidth="1"/>
    <col min="6660" max="6660" width="51.6640625" style="6" customWidth="1"/>
    <col min="6661" max="6661" width="1.6640625" style="6" customWidth="1"/>
    <col min="6662" max="6662" width="11.6640625" style="6" customWidth="1"/>
    <col min="6663" max="6663" width="1.6640625" style="6" customWidth="1"/>
    <col min="6664" max="6664" width="11.6640625" style="6" customWidth="1"/>
    <col min="6665" max="6665" width="1.6640625" style="6" customWidth="1"/>
    <col min="6666" max="6666" width="11.6640625" style="6" customWidth="1"/>
    <col min="6667" max="6667" width="1.6640625" style="6" customWidth="1"/>
    <col min="6668" max="6668" width="11.6640625" style="6" customWidth="1"/>
    <col min="6669" max="6669" width="1.6640625" style="6" customWidth="1"/>
    <col min="6670" max="6670" width="11.6640625" style="6" customWidth="1"/>
    <col min="6671" max="6671" width="4.44140625" style="6" customWidth="1"/>
    <col min="6672" max="6672" width="2.6640625" style="6" customWidth="1"/>
    <col min="6673" max="6912" width="9.109375" style="6"/>
    <col min="6913" max="6913" width="2.6640625" style="6" customWidth="1"/>
    <col min="6914" max="6914" width="4.44140625" style="6" customWidth="1"/>
    <col min="6915" max="6915" width="3.33203125" style="6" customWidth="1"/>
    <col min="6916" max="6916" width="51.6640625" style="6" customWidth="1"/>
    <col min="6917" max="6917" width="1.6640625" style="6" customWidth="1"/>
    <col min="6918" max="6918" width="11.6640625" style="6" customWidth="1"/>
    <col min="6919" max="6919" width="1.6640625" style="6" customWidth="1"/>
    <col min="6920" max="6920" width="11.6640625" style="6" customWidth="1"/>
    <col min="6921" max="6921" width="1.6640625" style="6" customWidth="1"/>
    <col min="6922" max="6922" width="11.6640625" style="6" customWidth="1"/>
    <col min="6923" max="6923" width="1.6640625" style="6" customWidth="1"/>
    <col min="6924" max="6924" width="11.6640625" style="6" customWidth="1"/>
    <col min="6925" max="6925" width="1.6640625" style="6" customWidth="1"/>
    <col min="6926" max="6926" width="11.6640625" style="6" customWidth="1"/>
    <col min="6927" max="6927" width="4.44140625" style="6" customWidth="1"/>
    <col min="6928" max="6928" width="2.6640625" style="6" customWidth="1"/>
    <col min="6929" max="7168" width="9.109375" style="6"/>
    <col min="7169" max="7169" width="2.6640625" style="6" customWidth="1"/>
    <col min="7170" max="7170" width="4.44140625" style="6" customWidth="1"/>
    <col min="7171" max="7171" width="3.33203125" style="6" customWidth="1"/>
    <col min="7172" max="7172" width="51.6640625" style="6" customWidth="1"/>
    <col min="7173" max="7173" width="1.6640625" style="6" customWidth="1"/>
    <col min="7174" max="7174" width="11.6640625" style="6" customWidth="1"/>
    <col min="7175" max="7175" width="1.6640625" style="6" customWidth="1"/>
    <col min="7176" max="7176" width="11.6640625" style="6" customWidth="1"/>
    <col min="7177" max="7177" width="1.6640625" style="6" customWidth="1"/>
    <col min="7178" max="7178" width="11.6640625" style="6" customWidth="1"/>
    <col min="7179" max="7179" width="1.6640625" style="6" customWidth="1"/>
    <col min="7180" max="7180" width="11.6640625" style="6" customWidth="1"/>
    <col min="7181" max="7181" width="1.6640625" style="6" customWidth="1"/>
    <col min="7182" max="7182" width="11.6640625" style="6" customWidth="1"/>
    <col min="7183" max="7183" width="4.44140625" style="6" customWidth="1"/>
    <col min="7184" max="7184" width="2.6640625" style="6" customWidth="1"/>
    <col min="7185" max="7424" width="9.109375" style="6"/>
    <col min="7425" max="7425" width="2.6640625" style="6" customWidth="1"/>
    <col min="7426" max="7426" width="4.44140625" style="6" customWidth="1"/>
    <col min="7427" max="7427" width="3.33203125" style="6" customWidth="1"/>
    <col min="7428" max="7428" width="51.6640625" style="6" customWidth="1"/>
    <col min="7429" max="7429" width="1.6640625" style="6" customWidth="1"/>
    <col min="7430" max="7430" width="11.6640625" style="6" customWidth="1"/>
    <col min="7431" max="7431" width="1.6640625" style="6" customWidth="1"/>
    <col min="7432" max="7432" width="11.6640625" style="6" customWidth="1"/>
    <col min="7433" max="7433" width="1.6640625" style="6" customWidth="1"/>
    <col min="7434" max="7434" width="11.6640625" style="6" customWidth="1"/>
    <col min="7435" max="7435" width="1.6640625" style="6" customWidth="1"/>
    <col min="7436" max="7436" width="11.6640625" style="6" customWidth="1"/>
    <col min="7437" max="7437" width="1.6640625" style="6" customWidth="1"/>
    <col min="7438" max="7438" width="11.6640625" style="6" customWidth="1"/>
    <col min="7439" max="7439" width="4.44140625" style="6" customWidth="1"/>
    <col min="7440" max="7440" width="2.6640625" style="6" customWidth="1"/>
    <col min="7441" max="7680" width="9.109375" style="6"/>
    <col min="7681" max="7681" width="2.6640625" style="6" customWidth="1"/>
    <col min="7682" max="7682" width="4.44140625" style="6" customWidth="1"/>
    <col min="7683" max="7683" width="3.33203125" style="6" customWidth="1"/>
    <col min="7684" max="7684" width="51.6640625" style="6" customWidth="1"/>
    <col min="7685" max="7685" width="1.6640625" style="6" customWidth="1"/>
    <col min="7686" max="7686" width="11.6640625" style="6" customWidth="1"/>
    <col min="7687" max="7687" width="1.6640625" style="6" customWidth="1"/>
    <col min="7688" max="7688" width="11.6640625" style="6" customWidth="1"/>
    <col min="7689" max="7689" width="1.6640625" style="6" customWidth="1"/>
    <col min="7690" max="7690" width="11.6640625" style="6" customWidth="1"/>
    <col min="7691" max="7691" width="1.6640625" style="6" customWidth="1"/>
    <col min="7692" max="7692" width="11.6640625" style="6" customWidth="1"/>
    <col min="7693" max="7693" width="1.6640625" style="6" customWidth="1"/>
    <col min="7694" max="7694" width="11.6640625" style="6" customWidth="1"/>
    <col min="7695" max="7695" width="4.44140625" style="6" customWidth="1"/>
    <col min="7696" max="7696" width="2.6640625" style="6" customWidth="1"/>
    <col min="7697" max="7936" width="9.109375" style="6"/>
    <col min="7937" max="7937" width="2.6640625" style="6" customWidth="1"/>
    <col min="7938" max="7938" width="4.44140625" style="6" customWidth="1"/>
    <col min="7939" max="7939" width="3.33203125" style="6" customWidth="1"/>
    <col min="7940" max="7940" width="51.6640625" style="6" customWidth="1"/>
    <col min="7941" max="7941" width="1.6640625" style="6" customWidth="1"/>
    <col min="7942" max="7942" width="11.6640625" style="6" customWidth="1"/>
    <col min="7943" max="7943" width="1.6640625" style="6" customWidth="1"/>
    <col min="7944" max="7944" width="11.6640625" style="6" customWidth="1"/>
    <col min="7945" max="7945" width="1.6640625" style="6" customWidth="1"/>
    <col min="7946" max="7946" width="11.6640625" style="6" customWidth="1"/>
    <col min="7947" max="7947" width="1.6640625" style="6" customWidth="1"/>
    <col min="7948" max="7948" width="11.6640625" style="6" customWidth="1"/>
    <col min="7949" max="7949" width="1.6640625" style="6" customWidth="1"/>
    <col min="7950" max="7950" width="11.6640625" style="6" customWidth="1"/>
    <col min="7951" max="7951" width="4.44140625" style="6" customWidth="1"/>
    <col min="7952" max="7952" width="2.6640625" style="6" customWidth="1"/>
    <col min="7953" max="8192" width="9.109375" style="6"/>
    <col min="8193" max="8193" width="2.6640625" style="6" customWidth="1"/>
    <col min="8194" max="8194" width="4.44140625" style="6" customWidth="1"/>
    <col min="8195" max="8195" width="3.33203125" style="6" customWidth="1"/>
    <col min="8196" max="8196" width="51.6640625" style="6" customWidth="1"/>
    <col min="8197" max="8197" width="1.6640625" style="6" customWidth="1"/>
    <col min="8198" max="8198" width="11.6640625" style="6" customWidth="1"/>
    <col min="8199" max="8199" width="1.6640625" style="6" customWidth="1"/>
    <col min="8200" max="8200" width="11.6640625" style="6" customWidth="1"/>
    <col min="8201" max="8201" width="1.6640625" style="6" customWidth="1"/>
    <col min="8202" max="8202" width="11.6640625" style="6" customWidth="1"/>
    <col min="8203" max="8203" width="1.6640625" style="6" customWidth="1"/>
    <col min="8204" max="8204" width="11.6640625" style="6" customWidth="1"/>
    <col min="8205" max="8205" width="1.6640625" style="6" customWidth="1"/>
    <col min="8206" max="8206" width="11.6640625" style="6" customWidth="1"/>
    <col min="8207" max="8207" width="4.44140625" style="6" customWidth="1"/>
    <col min="8208" max="8208" width="2.6640625" style="6" customWidth="1"/>
    <col min="8209" max="8448" width="9.109375" style="6"/>
    <col min="8449" max="8449" width="2.6640625" style="6" customWidth="1"/>
    <col min="8450" max="8450" width="4.44140625" style="6" customWidth="1"/>
    <col min="8451" max="8451" width="3.33203125" style="6" customWidth="1"/>
    <col min="8452" max="8452" width="51.6640625" style="6" customWidth="1"/>
    <col min="8453" max="8453" width="1.6640625" style="6" customWidth="1"/>
    <col min="8454" max="8454" width="11.6640625" style="6" customWidth="1"/>
    <col min="8455" max="8455" width="1.6640625" style="6" customWidth="1"/>
    <col min="8456" max="8456" width="11.6640625" style="6" customWidth="1"/>
    <col min="8457" max="8457" width="1.6640625" style="6" customWidth="1"/>
    <col min="8458" max="8458" width="11.6640625" style="6" customWidth="1"/>
    <col min="8459" max="8459" width="1.6640625" style="6" customWidth="1"/>
    <col min="8460" max="8460" width="11.6640625" style="6" customWidth="1"/>
    <col min="8461" max="8461" width="1.6640625" style="6" customWidth="1"/>
    <col min="8462" max="8462" width="11.6640625" style="6" customWidth="1"/>
    <col min="8463" max="8463" width="4.44140625" style="6" customWidth="1"/>
    <col min="8464" max="8464" width="2.6640625" style="6" customWidth="1"/>
    <col min="8465" max="8704" width="9.109375" style="6"/>
    <col min="8705" max="8705" width="2.6640625" style="6" customWidth="1"/>
    <col min="8706" max="8706" width="4.44140625" style="6" customWidth="1"/>
    <col min="8707" max="8707" width="3.33203125" style="6" customWidth="1"/>
    <col min="8708" max="8708" width="51.6640625" style="6" customWidth="1"/>
    <col min="8709" max="8709" width="1.6640625" style="6" customWidth="1"/>
    <col min="8710" max="8710" width="11.6640625" style="6" customWidth="1"/>
    <col min="8711" max="8711" width="1.6640625" style="6" customWidth="1"/>
    <col min="8712" max="8712" width="11.6640625" style="6" customWidth="1"/>
    <col min="8713" max="8713" width="1.6640625" style="6" customWidth="1"/>
    <col min="8714" max="8714" width="11.6640625" style="6" customWidth="1"/>
    <col min="8715" max="8715" width="1.6640625" style="6" customWidth="1"/>
    <col min="8716" max="8716" width="11.6640625" style="6" customWidth="1"/>
    <col min="8717" max="8717" width="1.6640625" style="6" customWidth="1"/>
    <col min="8718" max="8718" width="11.6640625" style="6" customWidth="1"/>
    <col min="8719" max="8719" width="4.44140625" style="6" customWidth="1"/>
    <col min="8720" max="8720" width="2.6640625" style="6" customWidth="1"/>
    <col min="8721" max="8960" width="9.109375" style="6"/>
    <col min="8961" max="8961" width="2.6640625" style="6" customWidth="1"/>
    <col min="8962" max="8962" width="4.44140625" style="6" customWidth="1"/>
    <col min="8963" max="8963" width="3.33203125" style="6" customWidth="1"/>
    <col min="8964" max="8964" width="51.6640625" style="6" customWidth="1"/>
    <col min="8965" max="8965" width="1.6640625" style="6" customWidth="1"/>
    <col min="8966" max="8966" width="11.6640625" style="6" customWidth="1"/>
    <col min="8967" max="8967" width="1.6640625" style="6" customWidth="1"/>
    <col min="8968" max="8968" width="11.6640625" style="6" customWidth="1"/>
    <col min="8969" max="8969" width="1.6640625" style="6" customWidth="1"/>
    <col min="8970" max="8970" width="11.6640625" style="6" customWidth="1"/>
    <col min="8971" max="8971" width="1.6640625" style="6" customWidth="1"/>
    <col min="8972" max="8972" width="11.6640625" style="6" customWidth="1"/>
    <col min="8973" max="8973" width="1.6640625" style="6" customWidth="1"/>
    <col min="8974" max="8974" width="11.6640625" style="6" customWidth="1"/>
    <col min="8975" max="8975" width="4.44140625" style="6" customWidth="1"/>
    <col min="8976" max="8976" width="2.6640625" style="6" customWidth="1"/>
    <col min="8977" max="9216" width="9.109375" style="6"/>
    <col min="9217" max="9217" width="2.6640625" style="6" customWidth="1"/>
    <col min="9218" max="9218" width="4.44140625" style="6" customWidth="1"/>
    <col min="9219" max="9219" width="3.33203125" style="6" customWidth="1"/>
    <col min="9220" max="9220" width="51.6640625" style="6" customWidth="1"/>
    <col min="9221" max="9221" width="1.6640625" style="6" customWidth="1"/>
    <col min="9222" max="9222" width="11.6640625" style="6" customWidth="1"/>
    <col min="9223" max="9223" width="1.6640625" style="6" customWidth="1"/>
    <col min="9224" max="9224" width="11.6640625" style="6" customWidth="1"/>
    <col min="9225" max="9225" width="1.6640625" style="6" customWidth="1"/>
    <col min="9226" max="9226" width="11.6640625" style="6" customWidth="1"/>
    <col min="9227" max="9227" width="1.6640625" style="6" customWidth="1"/>
    <col min="9228" max="9228" width="11.6640625" style="6" customWidth="1"/>
    <col min="9229" max="9229" width="1.6640625" style="6" customWidth="1"/>
    <col min="9230" max="9230" width="11.6640625" style="6" customWidth="1"/>
    <col min="9231" max="9231" width="4.44140625" style="6" customWidth="1"/>
    <col min="9232" max="9232" width="2.6640625" style="6" customWidth="1"/>
    <col min="9233" max="9472" width="9.109375" style="6"/>
    <col min="9473" max="9473" width="2.6640625" style="6" customWidth="1"/>
    <col min="9474" max="9474" width="4.44140625" style="6" customWidth="1"/>
    <col min="9475" max="9475" width="3.33203125" style="6" customWidth="1"/>
    <col min="9476" max="9476" width="51.6640625" style="6" customWidth="1"/>
    <col min="9477" max="9477" width="1.6640625" style="6" customWidth="1"/>
    <col min="9478" max="9478" width="11.6640625" style="6" customWidth="1"/>
    <col min="9479" max="9479" width="1.6640625" style="6" customWidth="1"/>
    <col min="9480" max="9480" width="11.6640625" style="6" customWidth="1"/>
    <col min="9481" max="9481" width="1.6640625" style="6" customWidth="1"/>
    <col min="9482" max="9482" width="11.6640625" style="6" customWidth="1"/>
    <col min="9483" max="9483" width="1.6640625" style="6" customWidth="1"/>
    <col min="9484" max="9484" width="11.6640625" style="6" customWidth="1"/>
    <col min="9485" max="9485" width="1.6640625" style="6" customWidth="1"/>
    <col min="9486" max="9486" width="11.6640625" style="6" customWidth="1"/>
    <col min="9487" max="9487" width="4.44140625" style="6" customWidth="1"/>
    <col min="9488" max="9488" width="2.6640625" style="6" customWidth="1"/>
    <col min="9489" max="9728" width="9.109375" style="6"/>
    <col min="9729" max="9729" width="2.6640625" style="6" customWidth="1"/>
    <col min="9730" max="9730" width="4.44140625" style="6" customWidth="1"/>
    <col min="9731" max="9731" width="3.33203125" style="6" customWidth="1"/>
    <col min="9732" max="9732" width="51.6640625" style="6" customWidth="1"/>
    <col min="9733" max="9733" width="1.6640625" style="6" customWidth="1"/>
    <col min="9734" max="9734" width="11.6640625" style="6" customWidth="1"/>
    <col min="9735" max="9735" width="1.6640625" style="6" customWidth="1"/>
    <col min="9736" max="9736" width="11.6640625" style="6" customWidth="1"/>
    <col min="9737" max="9737" width="1.6640625" style="6" customWidth="1"/>
    <col min="9738" max="9738" width="11.6640625" style="6" customWidth="1"/>
    <col min="9739" max="9739" width="1.6640625" style="6" customWidth="1"/>
    <col min="9740" max="9740" width="11.6640625" style="6" customWidth="1"/>
    <col min="9741" max="9741" width="1.6640625" style="6" customWidth="1"/>
    <col min="9742" max="9742" width="11.6640625" style="6" customWidth="1"/>
    <col min="9743" max="9743" width="4.44140625" style="6" customWidth="1"/>
    <col min="9744" max="9744" width="2.6640625" style="6" customWidth="1"/>
    <col min="9745" max="9984" width="9.109375" style="6"/>
    <col min="9985" max="9985" width="2.6640625" style="6" customWidth="1"/>
    <col min="9986" max="9986" width="4.44140625" style="6" customWidth="1"/>
    <col min="9987" max="9987" width="3.33203125" style="6" customWidth="1"/>
    <col min="9988" max="9988" width="51.6640625" style="6" customWidth="1"/>
    <col min="9989" max="9989" width="1.6640625" style="6" customWidth="1"/>
    <col min="9990" max="9990" width="11.6640625" style="6" customWidth="1"/>
    <col min="9991" max="9991" width="1.6640625" style="6" customWidth="1"/>
    <col min="9992" max="9992" width="11.6640625" style="6" customWidth="1"/>
    <col min="9993" max="9993" width="1.6640625" style="6" customWidth="1"/>
    <col min="9994" max="9994" width="11.6640625" style="6" customWidth="1"/>
    <col min="9995" max="9995" width="1.6640625" style="6" customWidth="1"/>
    <col min="9996" max="9996" width="11.6640625" style="6" customWidth="1"/>
    <col min="9997" max="9997" width="1.6640625" style="6" customWidth="1"/>
    <col min="9998" max="9998" width="11.6640625" style="6" customWidth="1"/>
    <col min="9999" max="9999" width="4.44140625" style="6" customWidth="1"/>
    <col min="10000" max="10000" width="2.6640625" style="6" customWidth="1"/>
    <col min="10001" max="10240" width="9.109375" style="6"/>
    <col min="10241" max="10241" width="2.6640625" style="6" customWidth="1"/>
    <col min="10242" max="10242" width="4.44140625" style="6" customWidth="1"/>
    <col min="10243" max="10243" width="3.33203125" style="6" customWidth="1"/>
    <col min="10244" max="10244" width="51.6640625" style="6" customWidth="1"/>
    <col min="10245" max="10245" width="1.6640625" style="6" customWidth="1"/>
    <col min="10246" max="10246" width="11.6640625" style="6" customWidth="1"/>
    <col min="10247" max="10247" width="1.6640625" style="6" customWidth="1"/>
    <col min="10248" max="10248" width="11.6640625" style="6" customWidth="1"/>
    <col min="10249" max="10249" width="1.6640625" style="6" customWidth="1"/>
    <col min="10250" max="10250" width="11.6640625" style="6" customWidth="1"/>
    <col min="10251" max="10251" width="1.6640625" style="6" customWidth="1"/>
    <col min="10252" max="10252" width="11.6640625" style="6" customWidth="1"/>
    <col min="10253" max="10253" width="1.6640625" style="6" customWidth="1"/>
    <col min="10254" max="10254" width="11.6640625" style="6" customWidth="1"/>
    <col min="10255" max="10255" width="4.44140625" style="6" customWidth="1"/>
    <col min="10256" max="10256" width="2.6640625" style="6" customWidth="1"/>
    <col min="10257" max="10496" width="9.109375" style="6"/>
    <col min="10497" max="10497" width="2.6640625" style="6" customWidth="1"/>
    <col min="10498" max="10498" width="4.44140625" style="6" customWidth="1"/>
    <col min="10499" max="10499" width="3.33203125" style="6" customWidth="1"/>
    <col min="10500" max="10500" width="51.6640625" style="6" customWidth="1"/>
    <col min="10501" max="10501" width="1.6640625" style="6" customWidth="1"/>
    <col min="10502" max="10502" width="11.6640625" style="6" customWidth="1"/>
    <col min="10503" max="10503" width="1.6640625" style="6" customWidth="1"/>
    <col min="10504" max="10504" width="11.6640625" style="6" customWidth="1"/>
    <col min="10505" max="10505" width="1.6640625" style="6" customWidth="1"/>
    <col min="10506" max="10506" width="11.6640625" style="6" customWidth="1"/>
    <col min="10507" max="10507" width="1.6640625" style="6" customWidth="1"/>
    <col min="10508" max="10508" width="11.6640625" style="6" customWidth="1"/>
    <col min="10509" max="10509" width="1.6640625" style="6" customWidth="1"/>
    <col min="10510" max="10510" width="11.6640625" style="6" customWidth="1"/>
    <col min="10511" max="10511" width="4.44140625" style="6" customWidth="1"/>
    <col min="10512" max="10512" width="2.6640625" style="6" customWidth="1"/>
    <col min="10513" max="10752" width="9.109375" style="6"/>
    <col min="10753" max="10753" width="2.6640625" style="6" customWidth="1"/>
    <col min="10754" max="10754" width="4.44140625" style="6" customWidth="1"/>
    <col min="10755" max="10755" width="3.33203125" style="6" customWidth="1"/>
    <col min="10756" max="10756" width="51.6640625" style="6" customWidth="1"/>
    <col min="10757" max="10757" width="1.6640625" style="6" customWidth="1"/>
    <col min="10758" max="10758" width="11.6640625" style="6" customWidth="1"/>
    <col min="10759" max="10759" width="1.6640625" style="6" customWidth="1"/>
    <col min="10760" max="10760" width="11.6640625" style="6" customWidth="1"/>
    <col min="10761" max="10761" width="1.6640625" style="6" customWidth="1"/>
    <col min="10762" max="10762" width="11.6640625" style="6" customWidth="1"/>
    <col min="10763" max="10763" width="1.6640625" style="6" customWidth="1"/>
    <col min="10764" max="10764" width="11.6640625" style="6" customWidth="1"/>
    <col min="10765" max="10765" width="1.6640625" style="6" customWidth="1"/>
    <col min="10766" max="10766" width="11.6640625" style="6" customWidth="1"/>
    <col min="10767" max="10767" width="4.44140625" style="6" customWidth="1"/>
    <col min="10768" max="10768" width="2.6640625" style="6" customWidth="1"/>
    <col min="10769" max="11008" width="9.109375" style="6"/>
    <col min="11009" max="11009" width="2.6640625" style="6" customWidth="1"/>
    <col min="11010" max="11010" width="4.44140625" style="6" customWidth="1"/>
    <col min="11011" max="11011" width="3.33203125" style="6" customWidth="1"/>
    <col min="11012" max="11012" width="51.6640625" style="6" customWidth="1"/>
    <col min="11013" max="11013" width="1.6640625" style="6" customWidth="1"/>
    <col min="11014" max="11014" width="11.6640625" style="6" customWidth="1"/>
    <col min="11015" max="11015" width="1.6640625" style="6" customWidth="1"/>
    <col min="11016" max="11016" width="11.6640625" style="6" customWidth="1"/>
    <col min="11017" max="11017" width="1.6640625" style="6" customWidth="1"/>
    <col min="11018" max="11018" width="11.6640625" style="6" customWidth="1"/>
    <col min="11019" max="11019" width="1.6640625" style="6" customWidth="1"/>
    <col min="11020" max="11020" width="11.6640625" style="6" customWidth="1"/>
    <col min="11021" max="11021" width="1.6640625" style="6" customWidth="1"/>
    <col min="11022" max="11022" width="11.6640625" style="6" customWidth="1"/>
    <col min="11023" max="11023" width="4.44140625" style="6" customWidth="1"/>
    <col min="11024" max="11024" width="2.6640625" style="6" customWidth="1"/>
    <col min="11025" max="11264" width="9.109375" style="6"/>
    <col min="11265" max="11265" width="2.6640625" style="6" customWidth="1"/>
    <col min="11266" max="11266" width="4.44140625" style="6" customWidth="1"/>
    <col min="11267" max="11267" width="3.33203125" style="6" customWidth="1"/>
    <col min="11268" max="11268" width="51.6640625" style="6" customWidth="1"/>
    <col min="11269" max="11269" width="1.6640625" style="6" customWidth="1"/>
    <col min="11270" max="11270" width="11.6640625" style="6" customWidth="1"/>
    <col min="11271" max="11271" width="1.6640625" style="6" customWidth="1"/>
    <col min="11272" max="11272" width="11.6640625" style="6" customWidth="1"/>
    <col min="11273" max="11273" width="1.6640625" style="6" customWidth="1"/>
    <col min="11274" max="11274" width="11.6640625" style="6" customWidth="1"/>
    <col min="11275" max="11275" width="1.6640625" style="6" customWidth="1"/>
    <col min="11276" max="11276" width="11.6640625" style="6" customWidth="1"/>
    <col min="11277" max="11277" width="1.6640625" style="6" customWidth="1"/>
    <col min="11278" max="11278" width="11.6640625" style="6" customWidth="1"/>
    <col min="11279" max="11279" width="4.44140625" style="6" customWidth="1"/>
    <col min="11280" max="11280" width="2.6640625" style="6" customWidth="1"/>
    <col min="11281" max="11520" width="9.109375" style="6"/>
    <col min="11521" max="11521" width="2.6640625" style="6" customWidth="1"/>
    <col min="11522" max="11522" width="4.44140625" style="6" customWidth="1"/>
    <col min="11523" max="11523" width="3.33203125" style="6" customWidth="1"/>
    <col min="11524" max="11524" width="51.6640625" style="6" customWidth="1"/>
    <col min="11525" max="11525" width="1.6640625" style="6" customWidth="1"/>
    <col min="11526" max="11526" width="11.6640625" style="6" customWidth="1"/>
    <col min="11527" max="11527" width="1.6640625" style="6" customWidth="1"/>
    <col min="11528" max="11528" width="11.6640625" style="6" customWidth="1"/>
    <col min="11529" max="11529" width="1.6640625" style="6" customWidth="1"/>
    <col min="11530" max="11530" width="11.6640625" style="6" customWidth="1"/>
    <col min="11531" max="11531" width="1.6640625" style="6" customWidth="1"/>
    <col min="11532" max="11532" width="11.6640625" style="6" customWidth="1"/>
    <col min="11533" max="11533" width="1.6640625" style="6" customWidth="1"/>
    <col min="11534" max="11534" width="11.6640625" style="6" customWidth="1"/>
    <col min="11535" max="11535" width="4.44140625" style="6" customWidth="1"/>
    <col min="11536" max="11536" width="2.6640625" style="6" customWidth="1"/>
    <col min="11537" max="11776" width="9.109375" style="6"/>
    <col min="11777" max="11777" width="2.6640625" style="6" customWidth="1"/>
    <col min="11778" max="11778" width="4.44140625" style="6" customWidth="1"/>
    <col min="11779" max="11779" width="3.33203125" style="6" customWidth="1"/>
    <col min="11780" max="11780" width="51.6640625" style="6" customWidth="1"/>
    <col min="11781" max="11781" width="1.6640625" style="6" customWidth="1"/>
    <col min="11782" max="11782" width="11.6640625" style="6" customWidth="1"/>
    <col min="11783" max="11783" width="1.6640625" style="6" customWidth="1"/>
    <col min="11784" max="11784" width="11.6640625" style="6" customWidth="1"/>
    <col min="11785" max="11785" width="1.6640625" style="6" customWidth="1"/>
    <col min="11786" max="11786" width="11.6640625" style="6" customWidth="1"/>
    <col min="11787" max="11787" width="1.6640625" style="6" customWidth="1"/>
    <col min="11788" max="11788" width="11.6640625" style="6" customWidth="1"/>
    <col min="11789" max="11789" width="1.6640625" style="6" customWidth="1"/>
    <col min="11790" max="11790" width="11.6640625" style="6" customWidth="1"/>
    <col min="11791" max="11791" width="4.44140625" style="6" customWidth="1"/>
    <col min="11792" max="11792" width="2.6640625" style="6" customWidth="1"/>
    <col min="11793" max="12032" width="9.109375" style="6"/>
    <col min="12033" max="12033" width="2.6640625" style="6" customWidth="1"/>
    <col min="12034" max="12034" width="4.44140625" style="6" customWidth="1"/>
    <col min="12035" max="12035" width="3.33203125" style="6" customWidth="1"/>
    <col min="12036" max="12036" width="51.6640625" style="6" customWidth="1"/>
    <col min="12037" max="12037" width="1.6640625" style="6" customWidth="1"/>
    <col min="12038" max="12038" width="11.6640625" style="6" customWidth="1"/>
    <col min="12039" max="12039" width="1.6640625" style="6" customWidth="1"/>
    <col min="12040" max="12040" width="11.6640625" style="6" customWidth="1"/>
    <col min="12041" max="12041" width="1.6640625" style="6" customWidth="1"/>
    <col min="12042" max="12042" width="11.6640625" style="6" customWidth="1"/>
    <col min="12043" max="12043" width="1.6640625" style="6" customWidth="1"/>
    <col min="12044" max="12044" width="11.6640625" style="6" customWidth="1"/>
    <col min="12045" max="12045" width="1.6640625" style="6" customWidth="1"/>
    <col min="12046" max="12046" width="11.6640625" style="6" customWidth="1"/>
    <col min="12047" max="12047" width="4.44140625" style="6" customWidth="1"/>
    <col min="12048" max="12048" width="2.6640625" style="6" customWidth="1"/>
    <col min="12049" max="12288" width="9.109375" style="6"/>
    <col min="12289" max="12289" width="2.6640625" style="6" customWidth="1"/>
    <col min="12290" max="12290" width="4.44140625" style="6" customWidth="1"/>
    <col min="12291" max="12291" width="3.33203125" style="6" customWidth="1"/>
    <col min="12292" max="12292" width="51.6640625" style="6" customWidth="1"/>
    <col min="12293" max="12293" width="1.6640625" style="6" customWidth="1"/>
    <col min="12294" max="12294" width="11.6640625" style="6" customWidth="1"/>
    <col min="12295" max="12295" width="1.6640625" style="6" customWidth="1"/>
    <col min="12296" max="12296" width="11.6640625" style="6" customWidth="1"/>
    <col min="12297" max="12297" width="1.6640625" style="6" customWidth="1"/>
    <col min="12298" max="12298" width="11.6640625" style="6" customWidth="1"/>
    <col min="12299" max="12299" width="1.6640625" style="6" customWidth="1"/>
    <col min="12300" max="12300" width="11.6640625" style="6" customWidth="1"/>
    <col min="12301" max="12301" width="1.6640625" style="6" customWidth="1"/>
    <col min="12302" max="12302" width="11.6640625" style="6" customWidth="1"/>
    <col min="12303" max="12303" width="4.44140625" style="6" customWidth="1"/>
    <col min="12304" max="12304" width="2.6640625" style="6" customWidth="1"/>
    <col min="12305" max="12544" width="9.109375" style="6"/>
    <col min="12545" max="12545" width="2.6640625" style="6" customWidth="1"/>
    <col min="12546" max="12546" width="4.44140625" style="6" customWidth="1"/>
    <col min="12547" max="12547" width="3.33203125" style="6" customWidth="1"/>
    <col min="12548" max="12548" width="51.6640625" style="6" customWidth="1"/>
    <col min="12549" max="12549" width="1.6640625" style="6" customWidth="1"/>
    <col min="12550" max="12550" width="11.6640625" style="6" customWidth="1"/>
    <col min="12551" max="12551" width="1.6640625" style="6" customWidth="1"/>
    <col min="12552" max="12552" width="11.6640625" style="6" customWidth="1"/>
    <col min="12553" max="12553" width="1.6640625" style="6" customWidth="1"/>
    <col min="12554" max="12554" width="11.6640625" style="6" customWidth="1"/>
    <col min="12555" max="12555" width="1.6640625" style="6" customWidth="1"/>
    <col min="12556" max="12556" width="11.6640625" style="6" customWidth="1"/>
    <col min="12557" max="12557" width="1.6640625" style="6" customWidth="1"/>
    <col min="12558" max="12558" width="11.6640625" style="6" customWidth="1"/>
    <col min="12559" max="12559" width="4.44140625" style="6" customWidth="1"/>
    <col min="12560" max="12560" width="2.6640625" style="6" customWidth="1"/>
    <col min="12561" max="12800" width="9.109375" style="6"/>
    <col min="12801" max="12801" width="2.6640625" style="6" customWidth="1"/>
    <col min="12802" max="12802" width="4.44140625" style="6" customWidth="1"/>
    <col min="12803" max="12803" width="3.33203125" style="6" customWidth="1"/>
    <col min="12804" max="12804" width="51.6640625" style="6" customWidth="1"/>
    <col min="12805" max="12805" width="1.6640625" style="6" customWidth="1"/>
    <col min="12806" max="12806" width="11.6640625" style="6" customWidth="1"/>
    <col min="12807" max="12807" width="1.6640625" style="6" customWidth="1"/>
    <col min="12808" max="12808" width="11.6640625" style="6" customWidth="1"/>
    <col min="12809" max="12809" width="1.6640625" style="6" customWidth="1"/>
    <col min="12810" max="12810" width="11.6640625" style="6" customWidth="1"/>
    <col min="12811" max="12811" width="1.6640625" style="6" customWidth="1"/>
    <col min="12812" max="12812" width="11.6640625" style="6" customWidth="1"/>
    <col min="12813" max="12813" width="1.6640625" style="6" customWidth="1"/>
    <col min="12814" max="12814" width="11.6640625" style="6" customWidth="1"/>
    <col min="12815" max="12815" width="4.44140625" style="6" customWidth="1"/>
    <col min="12816" max="12816" width="2.6640625" style="6" customWidth="1"/>
    <col min="12817" max="13056" width="9.109375" style="6"/>
    <col min="13057" max="13057" width="2.6640625" style="6" customWidth="1"/>
    <col min="13058" max="13058" width="4.44140625" style="6" customWidth="1"/>
    <col min="13059" max="13059" width="3.33203125" style="6" customWidth="1"/>
    <col min="13060" max="13060" width="51.6640625" style="6" customWidth="1"/>
    <col min="13061" max="13061" width="1.6640625" style="6" customWidth="1"/>
    <col min="13062" max="13062" width="11.6640625" style="6" customWidth="1"/>
    <col min="13063" max="13063" width="1.6640625" style="6" customWidth="1"/>
    <col min="13064" max="13064" width="11.6640625" style="6" customWidth="1"/>
    <col min="13065" max="13065" width="1.6640625" style="6" customWidth="1"/>
    <col min="13066" max="13066" width="11.6640625" style="6" customWidth="1"/>
    <col min="13067" max="13067" width="1.6640625" style="6" customWidth="1"/>
    <col min="13068" max="13068" width="11.6640625" style="6" customWidth="1"/>
    <col min="13069" max="13069" width="1.6640625" style="6" customWidth="1"/>
    <col min="13070" max="13070" width="11.6640625" style="6" customWidth="1"/>
    <col min="13071" max="13071" width="4.44140625" style="6" customWidth="1"/>
    <col min="13072" max="13072" width="2.6640625" style="6" customWidth="1"/>
    <col min="13073" max="13312" width="9.109375" style="6"/>
    <col min="13313" max="13313" width="2.6640625" style="6" customWidth="1"/>
    <col min="13314" max="13314" width="4.44140625" style="6" customWidth="1"/>
    <col min="13315" max="13315" width="3.33203125" style="6" customWidth="1"/>
    <col min="13316" max="13316" width="51.6640625" style="6" customWidth="1"/>
    <col min="13317" max="13317" width="1.6640625" style="6" customWidth="1"/>
    <col min="13318" max="13318" width="11.6640625" style="6" customWidth="1"/>
    <col min="13319" max="13319" width="1.6640625" style="6" customWidth="1"/>
    <col min="13320" max="13320" width="11.6640625" style="6" customWidth="1"/>
    <col min="13321" max="13321" width="1.6640625" style="6" customWidth="1"/>
    <col min="13322" max="13322" width="11.6640625" style="6" customWidth="1"/>
    <col min="13323" max="13323" width="1.6640625" style="6" customWidth="1"/>
    <col min="13324" max="13324" width="11.6640625" style="6" customWidth="1"/>
    <col min="13325" max="13325" width="1.6640625" style="6" customWidth="1"/>
    <col min="13326" max="13326" width="11.6640625" style="6" customWidth="1"/>
    <col min="13327" max="13327" width="4.44140625" style="6" customWidth="1"/>
    <col min="13328" max="13328" width="2.6640625" style="6" customWidth="1"/>
    <col min="13329" max="13568" width="9.109375" style="6"/>
    <col min="13569" max="13569" width="2.6640625" style="6" customWidth="1"/>
    <col min="13570" max="13570" width="4.44140625" style="6" customWidth="1"/>
    <col min="13571" max="13571" width="3.33203125" style="6" customWidth="1"/>
    <col min="13572" max="13572" width="51.6640625" style="6" customWidth="1"/>
    <col min="13573" max="13573" width="1.6640625" style="6" customWidth="1"/>
    <col min="13574" max="13574" width="11.6640625" style="6" customWidth="1"/>
    <col min="13575" max="13575" width="1.6640625" style="6" customWidth="1"/>
    <col min="13576" max="13576" width="11.6640625" style="6" customWidth="1"/>
    <col min="13577" max="13577" width="1.6640625" style="6" customWidth="1"/>
    <col min="13578" max="13578" width="11.6640625" style="6" customWidth="1"/>
    <col min="13579" max="13579" width="1.6640625" style="6" customWidth="1"/>
    <col min="13580" max="13580" width="11.6640625" style="6" customWidth="1"/>
    <col min="13581" max="13581" width="1.6640625" style="6" customWidth="1"/>
    <col min="13582" max="13582" width="11.6640625" style="6" customWidth="1"/>
    <col min="13583" max="13583" width="4.44140625" style="6" customWidth="1"/>
    <col min="13584" max="13584" width="2.6640625" style="6" customWidth="1"/>
    <col min="13585" max="13824" width="9.109375" style="6"/>
    <col min="13825" max="13825" width="2.6640625" style="6" customWidth="1"/>
    <col min="13826" max="13826" width="4.44140625" style="6" customWidth="1"/>
    <col min="13827" max="13827" width="3.33203125" style="6" customWidth="1"/>
    <col min="13828" max="13828" width="51.6640625" style="6" customWidth="1"/>
    <col min="13829" max="13829" width="1.6640625" style="6" customWidth="1"/>
    <col min="13830" max="13830" width="11.6640625" style="6" customWidth="1"/>
    <col min="13831" max="13831" width="1.6640625" style="6" customWidth="1"/>
    <col min="13832" max="13832" width="11.6640625" style="6" customWidth="1"/>
    <col min="13833" max="13833" width="1.6640625" style="6" customWidth="1"/>
    <col min="13834" max="13834" width="11.6640625" style="6" customWidth="1"/>
    <col min="13835" max="13835" width="1.6640625" style="6" customWidth="1"/>
    <col min="13836" max="13836" width="11.6640625" style="6" customWidth="1"/>
    <col min="13837" max="13837" width="1.6640625" style="6" customWidth="1"/>
    <col min="13838" max="13838" width="11.6640625" style="6" customWidth="1"/>
    <col min="13839" max="13839" width="4.44140625" style="6" customWidth="1"/>
    <col min="13840" max="13840" width="2.6640625" style="6" customWidth="1"/>
    <col min="13841" max="14080" width="9.109375" style="6"/>
    <col min="14081" max="14081" width="2.6640625" style="6" customWidth="1"/>
    <col min="14082" max="14082" width="4.44140625" style="6" customWidth="1"/>
    <col min="14083" max="14083" width="3.33203125" style="6" customWidth="1"/>
    <col min="14084" max="14084" width="51.6640625" style="6" customWidth="1"/>
    <col min="14085" max="14085" width="1.6640625" style="6" customWidth="1"/>
    <col min="14086" max="14086" width="11.6640625" style="6" customWidth="1"/>
    <col min="14087" max="14087" width="1.6640625" style="6" customWidth="1"/>
    <col min="14088" max="14088" width="11.6640625" style="6" customWidth="1"/>
    <col min="14089" max="14089" width="1.6640625" style="6" customWidth="1"/>
    <col min="14090" max="14090" width="11.6640625" style="6" customWidth="1"/>
    <col min="14091" max="14091" width="1.6640625" style="6" customWidth="1"/>
    <col min="14092" max="14092" width="11.6640625" style="6" customWidth="1"/>
    <col min="14093" max="14093" width="1.6640625" style="6" customWidth="1"/>
    <col min="14094" max="14094" width="11.6640625" style="6" customWidth="1"/>
    <col min="14095" max="14095" width="4.44140625" style="6" customWidth="1"/>
    <col min="14096" max="14096" width="2.6640625" style="6" customWidth="1"/>
    <col min="14097" max="14336" width="9.109375" style="6"/>
    <col min="14337" max="14337" width="2.6640625" style="6" customWidth="1"/>
    <col min="14338" max="14338" width="4.44140625" style="6" customWidth="1"/>
    <col min="14339" max="14339" width="3.33203125" style="6" customWidth="1"/>
    <col min="14340" max="14340" width="51.6640625" style="6" customWidth="1"/>
    <col min="14341" max="14341" width="1.6640625" style="6" customWidth="1"/>
    <col min="14342" max="14342" width="11.6640625" style="6" customWidth="1"/>
    <col min="14343" max="14343" width="1.6640625" style="6" customWidth="1"/>
    <col min="14344" max="14344" width="11.6640625" style="6" customWidth="1"/>
    <col min="14345" max="14345" width="1.6640625" style="6" customWidth="1"/>
    <col min="14346" max="14346" width="11.6640625" style="6" customWidth="1"/>
    <col min="14347" max="14347" width="1.6640625" style="6" customWidth="1"/>
    <col min="14348" max="14348" width="11.6640625" style="6" customWidth="1"/>
    <col min="14349" max="14349" width="1.6640625" style="6" customWidth="1"/>
    <col min="14350" max="14350" width="11.6640625" style="6" customWidth="1"/>
    <col min="14351" max="14351" width="4.44140625" style="6" customWidth="1"/>
    <col min="14352" max="14352" width="2.6640625" style="6" customWidth="1"/>
    <col min="14353" max="14592" width="9.109375" style="6"/>
    <col min="14593" max="14593" width="2.6640625" style="6" customWidth="1"/>
    <col min="14594" max="14594" width="4.44140625" style="6" customWidth="1"/>
    <col min="14595" max="14595" width="3.33203125" style="6" customWidth="1"/>
    <col min="14596" max="14596" width="51.6640625" style="6" customWidth="1"/>
    <col min="14597" max="14597" width="1.6640625" style="6" customWidth="1"/>
    <col min="14598" max="14598" width="11.6640625" style="6" customWidth="1"/>
    <col min="14599" max="14599" width="1.6640625" style="6" customWidth="1"/>
    <col min="14600" max="14600" width="11.6640625" style="6" customWidth="1"/>
    <col min="14601" max="14601" width="1.6640625" style="6" customWidth="1"/>
    <col min="14602" max="14602" width="11.6640625" style="6" customWidth="1"/>
    <col min="14603" max="14603" width="1.6640625" style="6" customWidth="1"/>
    <col min="14604" max="14604" width="11.6640625" style="6" customWidth="1"/>
    <col min="14605" max="14605" width="1.6640625" style="6" customWidth="1"/>
    <col min="14606" max="14606" width="11.6640625" style="6" customWidth="1"/>
    <col min="14607" max="14607" width="4.44140625" style="6" customWidth="1"/>
    <col min="14608" max="14608" width="2.6640625" style="6" customWidth="1"/>
    <col min="14609" max="14848" width="9.109375" style="6"/>
    <col min="14849" max="14849" width="2.6640625" style="6" customWidth="1"/>
    <col min="14850" max="14850" width="4.44140625" style="6" customWidth="1"/>
    <col min="14851" max="14851" width="3.33203125" style="6" customWidth="1"/>
    <col min="14852" max="14852" width="51.6640625" style="6" customWidth="1"/>
    <col min="14853" max="14853" width="1.6640625" style="6" customWidth="1"/>
    <col min="14854" max="14854" width="11.6640625" style="6" customWidth="1"/>
    <col min="14855" max="14855" width="1.6640625" style="6" customWidth="1"/>
    <col min="14856" max="14856" width="11.6640625" style="6" customWidth="1"/>
    <col min="14857" max="14857" width="1.6640625" style="6" customWidth="1"/>
    <col min="14858" max="14858" width="11.6640625" style="6" customWidth="1"/>
    <col min="14859" max="14859" width="1.6640625" style="6" customWidth="1"/>
    <col min="14860" max="14860" width="11.6640625" style="6" customWidth="1"/>
    <col min="14861" max="14861" width="1.6640625" style="6" customWidth="1"/>
    <col min="14862" max="14862" width="11.6640625" style="6" customWidth="1"/>
    <col min="14863" max="14863" width="4.44140625" style="6" customWidth="1"/>
    <col min="14864" max="14864" width="2.6640625" style="6" customWidth="1"/>
    <col min="14865" max="15104" width="9.109375" style="6"/>
    <col min="15105" max="15105" width="2.6640625" style="6" customWidth="1"/>
    <col min="15106" max="15106" width="4.44140625" style="6" customWidth="1"/>
    <col min="15107" max="15107" width="3.33203125" style="6" customWidth="1"/>
    <col min="15108" max="15108" width="51.6640625" style="6" customWidth="1"/>
    <col min="15109" max="15109" width="1.6640625" style="6" customWidth="1"/>
    <col min="15110" max="15110" width="11.6640625" style="6" customWidth="1"/>
    <col min="15111" max="15111" width="1.6640625" style="6" customWidth="1"/>
    <col min="15112" max="15112" width="11.6640625" style="6" customWidth="1"/>
    <col min="15113" max="15113" width="1.6640625" style="6" customWidth="1"/>
    <col min="15114" max="15114" width="11.6640625" style="6" customWidth="1"/>
    <col min="15115" max="15115" width="1.6640625" style="6" customWidth="1"/>
    <col min="15116" max="15116" width="11.6640625" style="6" customWidth="1"/>
    <col min="15117" max="15117" width="1.6640625" style="6" customWidth="1"/>
    <col min="15118" max="15118" width="11.6640625" style="6" customWidth="1"/>
    <col min="15119" max="15119" width="4.44140625" style="6" customWidth="1"/>
    <col min="15120" max="15120" width="2.6640625" style="6" customWidth="1"/>
    <col min="15121" max="15360" width="9.109375" style="6"/>
    <col min="15361" max="15361" width="2.6640625" style="6" customWidth="1"/>
    <col min="15362" max="15362" width="4.44140625" style="6" customWidth="1"/>
    <col min="15363" max="15363" width="3.33203125" style="6" customWidth="1"/>
    <col min="15364" max="15364" width="51.6640625" style="6" customWidth="1"/>
    <col min="15365" max="15365" width="1.6640625" style="6" customWidth="1"/>
    <col min="15366" max="15366" width="11.6640625" style="6" customWidth="1"/>
    <col min="15367" max="15367" width="1.6640625" style="6" customWidth="1"/>
    <col min="15368" max="15368" width="11.6640625" style="6" customWidth="1"/>
    <col min="15369" max="15369" width="1.6640625" style="6" customWidth="1"/>
    <col min="15370" max="15370" width="11.6640625" style="6" customWidth="1"/>
    <col min="15371" max="15371" width="1.6640625" style="6" customWidth="1"/>
    <col min="15372" max="15372" width="11.6640625" style="6" customWidth="1"/>
    <col min="15373" max="15373" width="1.6640625" style="6" customWidth="1"/>
    <col min="15374" max="15374" width="11.6640625" style="6" customWidth="1"/>
    <col min="15375" max="15375" width="4.44140625" style="6" customWidth="1"/>
    <col min="15376" max="15376" width="2.6640625" style="6" customWidth="1"/>
    <col min="15377" max="15616" width="9.109375" style="6"/>
    <col min="15617" max="15617" width="2.6640625" style="6" customWidth="1"/>
    <col min="15618" max="15618" width="4.44140625" style="6" customWidth="1"/>
    <col min="15619" max="15619" width="3.33203125" style="6" customWidth="1"/>
    <col min="15620" max="15620" width="51.6640625" style="6" customWidth="1"/>
    <col min="15621" max="15621" width="1.6640625" style="6" customWidth="1"/>
    <col min="15622" max="15622" width="11.6640625" style="6" customWidth="1"/>
    <col min="15623" max="15623" width="1.6640625" style="6" customWidth="1"/>
    <col min="15624" max="15624" width="11.6640625" style="6" customWidth="1"/>
    <col min="15625" max="15625" width="1.6640625" style="6" customWidth="1"/>
    <col min="15626" max="15626" width="11.6640625" style="6" customWidth="1"/>
    <col min="15627" max="15627" width="1.6640625" style="6" customWidth="1"/>
    <col min="15628" max="15628" width="11.6640625" style="6" customWidth="1"/>
    <col min="15629" max="15629" width="1.6640625" style="6" customWidth="1"/>
    <col min="15630" max="15630" width="11.6640625" style="6" customWidth="1"/>
    <col min="15631" max="15631" width="4.44140625" style="6" customWidth="1"/>
    <col min="15632" max="15632" width="2.6640625" style="6" customWidth="1"/>
    <col min="15633" max="15872" width="9.109375" style="6"/>
    <col min="15873" max="15873" width="2.6640625" style="6" customWidth="1"/>
    <col min="15874" max="15874" width="4.44140625" style="6" customWidth="1"/>
    <col min="15875" max="15875" width="3.33203125" style="6" customWidth="1"/>
    <col min="15876" max="15876" width="51.6640625" style="6" customWidth="1"/>
    <col min="15877" max="15877" width="1.6640625" style="6" customWidth="1"/>
    <col min="15878" max="15878" width="11.6640625" style="6" customWidth="1"/>
    <col min="15879" max="15879" width="1.6640625" style="6" customWidth="1"/>
    <col min="15880" max="15880" width="11.6640625" style="6" customWidth="1"/>
    <col min="15881" max="15881" width="1.6640625" style="6" customWidth="1"/>
    <col min="15882" max="15882" width="11.6640625" style="6" customWidth="1"/>
    <col min="15883" max="15883" width="1.6640625" style="6" customWidth="1"/>
    <col min="15884" max="15884" width="11.6640625" style="6" customWidth="1"/>
    <col min="15885" max="15885" width="1.6640625" style="6" customWidth="1"/>
    <col min="15886" max="15886" width="11.6640625" style="6" customWidth="1"/>
    <col min="15887" max="15887" width="4.44140625" style="6" customWidth="1"/>
    <col min="15888" max="15888" width="2.6640625" style="6" customWidth="1"/>
    <col min="15889" max="16128" width="9.109375" style="6"/>
    <col min="16129" max="16129" width="2.6640625" style="6" customWidth="1"/>
    <col min="16130" max="16130" width="4.44140625" style="6" customWidth="1"/>
    <col min="16131" max="16131" width="3.33203125" style="6" customWidth="1"/>
    <col min="16132" max="16132" width="51.6640625" style="6" customWidth="1"/>
    <col min="16133" max="16133" width="1.6640625" style="6" customWidth="1"/>
    <col min="16134" max="16134" width="11.6640625" style="6" customWidth="1"/>
    <col min="16135" max="16135" width="1.6640625" style="6" customWidth="1"/>
    <col min="16136" max="16136" width="11.6640625" style="6" customWidth="1"/>
    <col min="16137" max="16137" width="1.6640625" style="6" customWidth="1"/>
    <col min="16138" max="16138" width="11.6640625" style="6" customWidth="1"/>
    <col min="16139" max="16139" width="1.6640625" style="6" customWidth="1"/>
    <col min="16140" max="16140" width="11.6640625" style="6" customWidth="1"/>
    <col min="16141" max="16141" width="1.6640625" style="6" customWidth="1"/>
    <col min="16142" max="16142" width="11.6640625" style="6" customWidth="1"/>
    <col min="16143" max="16143" width="4.44140625" style="6" customWidth="1"/>
    <col min="16144" max="16144" width="2.6640625" style="6" customWidth="1"/>
    <col min="16145" max="16384" width="9.109375" style="6"/>
  </cols>
  <sheetData>
    <row r="1" spans="1:3660 12096:16156" ht="13.8" thickBot="1"/>
    <row r="2" spans="1:3660 12096:16156" ht="9" customHeight="1">
      <c r="B2" s="60"/>
      <c r="C2" s="61"/>
      <c r="D2" s="61"/>
      <c r="E2" s="61"/>
      <c r="F2" s="61"/>
      <c r="G2" s="61"/>
      <c r="H2" s="62"/>
      <c r="I2" s="62"/>
      <c r="J2" s="63"/>
      <c r="K2" s="63"/>
      <c r="L2" s="63"/>
      <c r="M2" s="63"/>
      <c r="N2" s="63"/>
      <c r="O2" s="64"/>
    </row>
    <row r="3" spans="1:3660 12096:16156" ht="18" customHeight="1">
      <c r="B3" s="282" t="s">
        <v>0</v>
      </c>
      <c r="C3" s="283"/>
      <c r="D3" s="283"/>
      <c r="E3" s="283"/>
      <c r="F3" s="283"/>
      <c r="G3" s="283"/>
      <c r="H3" s="283"/>
      <c r="I3" s="283"/>
      <c r="J3" s="283"/>
      <c r="K3" s="283"/>
      <c r="L3" s="283"/>
      <c r="M3" s="283"/>
      <c r="N3" s="283"/>
      <c r="O3" s="284"/>
    </row>
    <row r="4" spans="1:3660 12096:16156" ht="16.5" customHeight="1">
      <c r="B4" s="282" t="s">
        <v>1</v>
      </c>
      <c r="C4" s="283"/>
      <c r="D4" s="283"/>
      <c r="E4" s="283"/>
      <c r="F4" s="283"/>
      <c r="G4" s="283"/>
      <c r="H4" s="283"/>
      <c r="I4" s="283"/>
      <c r="J4" s="283"/>
      <c r="K4" s="283"/>
      <c r="L4" s="283"/>
      <c r="M4" s="283"/>
      <c r="N4" s="283"/>
      <c r="O4" s="284"/>
    </row>
    <row r="5" spans="1:3660 12096:16156" ht="17.25" customHeight="1">
      <c r="B5" s="282" t="s">
        <v>52</v>
      </c>
      <c r="C5" s="283"/>
      <c r="D5" s="283"/>
      <c r="E5" s="283"/>
      <c r="F5" s="283"/>
      <c r="G5" s="283"/>
      <c r="H5" s="283"/>
      <c r="I5" s="283"/>
      <c r="J5" s="283"/>
      <c r="K5" s="283"/>
      <c r="L5" s="283"/>
      <c r="M5" s="283"/>
      <c r="N5" s="283"/>
      <c r="O5" s="284"/>
    </row>
    <row r="6" spans="1:3660 12096:16156" ht="9" customHeight="1">
      <c r="B6" s="290"/>
      <c r="C6" s="291"/>
      <c r="D6" s="291"/>
      <c r="E6" s="291"/>
      <c r="F6" s="291"/>
      <c r="G6" s="291"/>
      <c r="H6" s="291"/>
      <c r="I6" s="291"/>
      <c r="J6" s="291"/>
      <c r="K6" s="291"/>
      <c r="L6" s="291"/>
      <c r="M6" s="291"/>
      <c r="N6" s="291"/>
      <c r="O6" s="292"/>
    </row>
    <row r="7" spans="1:3660 12096:16156" ht="28.5" customHeight="1">
      <c r="B7" s="270" t="s">
        <v>53</v>
      </c>
      <c r="C7" s="271"/>
      <c r="D7" s="271"/>
      <c r="E7" s="65"/>
      <c r="F7" s="65"/>
      <c r="G7" s="65"/>
      <c r="H7" s="66"/>
      <c r="I7" s="66"/>
      <c r="J7" s="66"/>
      <c r="K7" s="66"/>
      <c r="L7" s="66"/>
      <c r="M7" s="66"/>
      <c r="N7" s="66"/>
      <c r="O7" s="67"/>
    </row>
    <row r="8" spans="1:3660 12096:16156" ht="9" customHeight="1">
      <c r="B8" s="68"/>
      <c r="D8" s="69"/>
      <c r="E8" s="69"/>
      <c r="F8" s="69"/>
      <c r="G8" s="69"/>
      <c r="O8" s="70"/>
    </row>
    <row r="9" spans="1:3660 12096:16156" ht="31.5" customHeight="1">
      <c r="B9" s="71"/>
      <c r="C9" s="293" t="s">
        <v>54</v>
      </c>
      <c r="D9" s="293"/>
      <c r="E9" s="293"/>
      <c r="F9" s="293"/>
      <c r="G9" s="293"/>
      <c r="H9" s="293"/>
      <c r="I9" s="293"/>
      <c r="J9" s="293"/>
      <c r="K9" s="293"/>
      <c r="L9" s="293"/>
      <c r="M9" s="293"/>
      <c r="N9" s="293"/>
      <c r="O9" s="72"/>
    </row>
    <row r="10" spans="1:3660 12096:16156" s="8" customFormat="1" ht="9" customHeight="1">
      <c r="A10" s="73"/>
      <c r="B10" s="74"/>
      <c r="C10" s="75"/>
      <c r="D10" s="75"/>
      <c r="E10" s="76"/>
      <c r="F10" s="77"/>
      <c r="G10" s="76"/>
      <c r="H10" s="78"/>
      <c r="I10" s="79"/>
      <c r="J10" s="78"/>
      <c r="K10" s="79"/>
      <c r="L10" s="78"/>
      <c r="M10" s="79"/>
      <c r="N10" s="78"/>
      <c r="O10" s="80"/>
      <c r="P10" s="73"/>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c r="UP10" s="11"/>
      <c r="UQ10" s="11"/>
      <c r="UR10" s="11"/>
      <c r="US10" s="11"/>
      <c r="UT10" s="11"/>
      <c r="UU10" s="11"/>
      <c r="UV10" s="11"/>
      <c r="UW10" s="11"/>
      <c r="UX10" s="11"/>
      <c r="UY10" s="11"/>
      <c r="UZ10" s="11"/>
      <c r="VA10" s="11"/>
      <c r="VB10" s="11"/>
      <c r="VC10" s="11"/>
      <c r="VD10" s="11"/>
      <c r="VE10" s="11"/>
      <c r="VF10" s="11"/>
      <c r="VG10" s="11"/>
      <c r="VH10" s="11"/>
      <c r="VI10" s="11"/>
      <c r="VJ10" s="11"/>
      <c r="VK10" s="11"/>
      <c r="VL10" s="11"/>
      <c r="VM10" s="11"/>
      <c r="VN10" s="11"/>
      <c r="VO10" s="11"/>
      <c r="VP10" s="11"/>
      <c r="VQ10" s="11"/>
      <c r="VR10" s="11"/>
      <c r="VS10" s="11"/>
      <c r="VT10" s="11"/>
      <c r="VU10" s="11"/>
      <c r="VV10" s="11"/>
      <c r="VW10" s="11"/>
      <c r="VX10" s="11"/>
      <c r="VY10" s="11"/>
      <c r="VZ10" s="11"/>
      <c r="WA10" s="11"/>
      <c r="WB10" s="11"/>
      <c r="WC10" s="11"/>
      <c r="WD10" s="11"/>
      <c r="WE10" s="11"/>
      <c r="WF10" s="11"/>
      <c r="WG10" s="11"/>
      <c r="WH10" s="11"/>
      <c r="WI10" s="11"/>
      <c r="WJ10" s="11"/>
      <c r="WK10" s="11"/>
      <c r="WL10" s="11"/>
      <c r="WM10" s="11"/>
      <c r="WN10" s="11"/>
      <c r="WO10" s="11"/>
      <c r="WP10" s="11"/>
      <c r="WQ10" s="11"/>
      <c r="WR10" s="11"/>
      <c r="WS10" s="11"/>
      <c r="WT10" s="11"/>
      <c r="WU10" s="11"/>
      <c r="WV10" s="11"/>
      <c r="WW10" s="11"/>
      <c r="WX10" s="11"/>
      <c r="WY10" s="11"/>
      <c r="WZ10" s="11"/>
      <c r="XA10" s="11"/>
      <c r="XB10" s="11"/>
      <c r="XC10" s="11"/>
      <c r="XD10" s="11"/>
      <c r="XE10" s="11"/>
      <c r="XF10" s="11"/>
      <c r="XG10" s="11"/>
      <c r="XH10" s="11"/>
      <c r="XI10" s="11"/>
      <c r="XJ10" s="11"/>
      <c r="XK10" s="11"/>
      <c r="XL10" s="11"/>
      <c r="XM10" s="11"/>
      <c r="XN10" s="11"/>
      <c r="XO10" s="11"/>
      <c r="XP10" s="11"/>
      <c r="XQ10" s="11"/>
      <c r="XR10" s="11"/>
      <c r="XS10" s="11"/>
      <c r="XT10" s="11"/>
      <c r="XU10" s="11"/>
      <c r="XV10" s="11"/>
      <c r="XW10" s="11"/>
      <c r="XX10" s="11"/>
      <c r="XY10" s="11"/>
      <c r="XZ10" s="11"/>
      <c r="YA10" s="11"/>
      <c r="YB10" s="11"/>
      <c r="YC10" s="11"/>
      <c r="YD10" s="11"/>
      <c r="YE10" s="11"/>
      <c r="YF10" s="11"/>
      <c r="YG10" s="11"/>
      <c r="YH10" s="11"/>
      <c r="YI10" s="11"/>
      <c r="YJ10" s="11"/>
      <c r="YK10" s="11"/>
      <c r="YL10" s="11"/>
      <c r="YM10" s="11"/>
      <c r="YN10" s="11"/>
      <c r="YO10" s="11"/>
      <c r="YP10" s="11"/>
      <c r="YQ10" s="11"/>
      <c r="YR10" s="11"/>
      <c r="YS10" s="11"/>
      <c r="YT10" s="11"/>
      <c r="YU10" s="11"/>
      <c r="YV10" s="11"/>
      <c r="YW10" s="11"/>
      <c r="YX10" s="11"/>
      <c r="YY10" s="11"/>
      <c r="YZ10" s="11"/>
      <c r="ZA10" s="11"/>
      <c r="ZB10" s="11"/>
      <c r="ZC10" s="11"/>
      <c r="ZD10" s="11"/>
      <c r="ZE10" s="11"/>
      <c r="ZF10" s="11"/>
      <c r="ZG10" s="11"/>
      <c r="ZH10" s="11"/>
      <c r="ZI10" s="11"/>
      <c r="ZJ10" s="11"/>
      <c r="ZK10" s="11"/>
      <c r="ZL10" s="11"/>
      <c r="ZM10" s="11"/>
      <c r="ZN10" s="11"/>
      <c r="ZO10" s="11"/>
      <c r="ZP10" s="11"/>
      <c r="ZQ10" s="11"/>
      <c r="ZR10" s="11"/>
      <c r="ZS10" s="11"/>
      <c r="ZT10" s="11"/>
      <c r="ZU10" s="11"/>
      <c r="ZV10" s="11"/>
      <c r="ZW10" s="11"/>
      <c r="ZX10" s="11"/>
      <c r="ZY10" s="11"/>
      <c r="ZZ10" s="11"/>
      <c r="AAA10" s="11"/>
      <c r="AAB10" s="11"/>
      <c r="AAC10" s="11"/>
      <c r="AAD10" s="11"/>
      <c r="AAE10" s="11"/>
      <c r="AAF10" s="11"/>
      <c r="AAG10" s="11"/>
      <c r="AAH10" s="11"/>
      <c r="AAI10" s="11"/>
      <c r="AAJ10" s="11"/>
      <c r="AAK10" s="11"/>
      <c r="AAL10" s="11"/>
      <c r="AAM10" s="11"/>
      <c r="AAN10" s="11"/>
      <c r="AAO10" s="11"/>
      <c r="AAP10" s="11"/>
      <c r="AAQ10" s="11"/>
      <c r="AAR10" s="11"/>
      <c r="AAS10" s="11"/>
      <c r="AAT10" s="11"/>
      <c r="AAU10" s="11"/>
      <c r="AAV10" s="11"/>
      <c r="AAW10" s="11"/>
      <c r="AAX10" s="11"/>
      <c r="AAY10" s="11"/>
      <c r="AAZ10" s="11"/>
      <c r="ABA10" s="11"/>
      <c r="ABB10" s="11"/>
      <c r="ABC10" s="11"/>
      <c r="ABD10" s="11"/>
      <c r="ABE10" s="11"/>
      <c r="ABF10" s="11"/>
      <c r="ABG10" s="11"/>
      <c r="ABH10" s="11"/>
      <c r="ABI10" s="11"/>
      <c r="ABJ10" s="11"/>
      <c r="ABK10" s="11"/>
      <c r="ABL10" s="11"/>
      <c r="ABM10" s="11"/>
      <c r="ABN10" s="11"/>
      <c r="ABO10" s="11"/>
      <c r="ABP10" s="11"/>
      <c r="ABQ10" s="11"/>
      <c r="ABR10" s="11"/>
      <c r="ABS10" s="11"/>
      <c r="ABT10" s="11"/>
      <c r="ABU10" s="11"/>
      <c r="ABV10" s="11"/>
      <c r="ABW10" s="11"/>
      <c r="ABX10" s="11"/>
      <c r="ABY10" s="11"/>
      <c r="ABZ10" s="11"/>
      <c r="ACA10" s="11"/>
      <c r="ACB10" s="11"/>
      <c r="ACC10" s="11"/>
      <c r="ACD10" s="11"/>
      <c r="ACE10" s="11"/>
      <c r="ACF10" s="11"/>
      <c r="ACG10" s="11"/>
      <c r="ACH10" s="11"/>
      <c r="ACI10" s="11"/>
      <c r="ACJ10" s="11"/>
      <c r="ACK10" s="11"/>
      <c r="ACL10" s="11"/>
      <c r="ACM10" s="11"/>
      <c r="ACN10" s="11"/>
      <c r="ACO10" s="11"/>
      <c r="ACP10" s="11"/>
      <c r="ACQ10" s="11"/>
      <c r="ACR10" s="11"/>
      <c r="ACS10" s="11"/>
      <c r="ACT10" s="11"/>
      <c r="ACU10" s="11"/>
      <c r="ACV10" s="11"/>
      <c r="ACW10" s="11"/>
      <c r="ACX10" s="11"/>
      <c r="ACY10" s="11"/>
      <c r="ACZ10" s="11"/>
      <c r="ADA10" s="11"/>
      <c r="ADB10" s="11"/>
      <c r="ADC10" s="11"/>
      <c r="ADD10" s="11"/>
      <c r="ADE10" s="11"/>
      <c r="ADF10" s="11"/>
      <c r="ADG10" s="11"/>
      <c r="ADH10" s="11"/>
      <c r="ADI10" s="11"/>
      <c r="ADJ10" s="11"/>
      <c r="ADK10" s="11"/>
      <c r="ADL10" s="11"/>
      <c r="ADM10" s="11"/>
      <c r="ADN10" s="11"/>
      <c r="ADO10" s="11"/>
      <c r="ADP10" s="11"/>
      <c r="ADQ10" s="11"/>
      <c r="ADR10" s="11"/>
      <c r="ADS10" s="11"/>
      <c r="ADT10" s="11"/>
      <c r="ADU10" s="11"/>
      <c r="ADV10" s="11"/>
      <c r="ADW10" s="11"/>
      <c r="ADX10" s="11"/>
      <c r="ADY10" s="11"/>
      <c r="ADZ10" s="11"/>
      <c r="AEA10" s="11"/>
      <c r="AEB10" s="11"/>
      <c r="AEC10" s="11"/>
      <c r="AED10" s="11"/>
      <c r="AEE10" s="11"/>
      <c r="AEF10" s="11"/>
      <c r="AEG10" s="11"/>
      <c r="AEH10" s="11"/>
      <c r="AEI10" s="11"/>
      <c r="AEJ10" s="11"/>
      <c r="AEK10" s="11"/>
      <c r="AEL10" s="11"/>
      <c r="AEM10" s="11"/>
      <c r="AEN10" s="11"/>
      <c r="AEO10" s="11"/>
      <c r="AEP10" s="11"/>
      <c r="AEQ10" s="11"/>
      <c r="AER10" s="11"/>
      <c r="AES10" s="11"/>
      <c r="AET10" s="11"/>
      <c r="AEU10" s="11"/>
      <c r="AEV10" s="11"/>
      <c r="AEW10" s="11"/>
      <c r="AEX10" s="11"/>
      <c r="AEY10" s="11"/>
      <c r="AEZ10" s="11"/>
      <c r="AFA10" s="11"/>
      <c r="AFB10" s="11"/>
      <c r="AFC10" s="11"/>
      <c r="AFD10" s="11"/>
      <c r="AFE10" s="11"/>
      <c r="AFF10" s="11"/>
      <c r="AFG10" s="11"/>
      <c r="AFH10" s="11"/>
      <c r="AFI10" s="11"/>
      <c r="AFJ10" s="11"/>
      <c r="AFK10" s="11"/>
      <c r="AFL10" s="11"/>
      <c r="AFM10" s="11"/>
      <c r="AFN10" s="11"/>
      <c r="AFO10" s="11"/>
      <c r="AFP10" s="11"/>
      <c r="AFQ10" s="11"/>
      <c r="AFR10" s="11"/>
      <c r="AFS10" s="11"/>
      <c r="AFT10" s="11"/>
      <c r="AFU10" s="11"/>
      <c r="AFV10" s="11"/>
      <c r="AFW10" s="11"/>
      <c r="AFX10" s="11"/>
      <c r="AFY10" s="11"/>
      <c r="AFZ10" s="11"/>
      <c r="AGA10" s="11"/>
      <c r="AGB10" s="11"/>
      <c r="AGC10" s="11"/>
      <c r="AGD10" s="11"/>
      <c r="AGE10" s="11"/>
      <c r="AGF10" s="11"/>
      <c r="AGG10" s="11"/>
      <c r="AGH10" s="11"/>
      <c r="AGI10" s="11"/>
      <c r="AGJ10" s="11"/>
      <c r="AGK10" s="11"/>
      <c r="AGL10" s="11"/>
      <c r="AGM10" s="11"/>
      <c r="AGN10" s="11"/>
      <c r="AGO10" s="11"/>
      <c r="AGP10" s="11"/>
      <c r="AGQ10" s="11"/>
      <c r="AGR10" s="11"/>
      <c r="AGS10" s="11"/>
      <c r="AGT10" s="11"/>
      <c r="AGU10" s="11"/>
      <c r="AGV10" s="11"/>
      <c r="AGW10" s="11"/>
      <c r="AGX10" s="11"/>
      <c r="AGY10" s="11"/>
      <c r="AGZ10" s="11"/>
      <c r="AHA10" s="11"/>
      <c r="AHB10" s="11"/>
      <c r="AHC10" s="11"/>
      <c r="AHD10" s="11"/>
      <c r="AHE10" s="11"/>
      <c r="AHF10" s="11"/>
      <c r="AHG10" s="11"/>
      <c r="AHH10" s="11"/>
      <c r="AHI10" s="11"/>
      <c r="AHJ10" s="11"/>
      <c r="AHK10" s="11"/>
      <c r="AHL10" s="11"/>
      <c r="AHM10" s="11"/>
      <c r="AHN10" s="11"/>
      <c r="AHO10" s="11"/>
      <c r="AHP10" s="11"/>
      <c r="AHQ10" s="11"/>
      <c r="AHR10" s="11"/>
      <c r="AHS10" s="11"/>
      <c r="AHT10" s="11"/>
      <c r="AHU10" s="11"/>
      <c r="AHV10" s="11"/>
      <c r="AHW10" s="11"/>
      <c r="AHX10" s="11"/>
      <c r="AHY10" s="11"/>
      <c r="AHZ10" s="11"/>
      <c r="AIA10" s="11"/>
      <c r="AIB10" s="11"/>
      <c r="AIC10" s="11"/>
      <c r="AID10" s="11"/>
      <c r="AIE10" s="11"/>
      <c r="AIF10" s="11"/>
      <c r="AIG10" s="11"/>
      <c r="AIH10" s="11"/>
      <c r="AII10" s="11"/>
      <c r="AIJ10" s="11"/>
      <c r="AIK10" s="11"/>
      <c r="AIL10" s="11"/>
      <c r="AIM10" s="11"/>
      <c r="AIN10" s="11"/>
      <c r="AIO10" s="11"/>
      <c r="AIP10" s="11"/>
      <c r="AIQ10" s="11"/>
      <c r="AIR10" s="11"/>
      <c r="AIS10" s="11"/>
      <c r="AIT10" s="11"/>
      <c r="AIU10" s="11"/>
      <c r="AIV10" s="11"/>
      <c r="AIW10" s="11"/>
      <c r="AIX10" s="11"/>
      <c r="AIY10" s="11"/>
      <c r="AIZ10" s="11"/>
      <c r="AJA10" s="11"/>
      <c r="AJB10" s="11"/>
      <c r="AJC10" s="11"/>
      <c r="AJD10" s="11"/>
      <c r="AJE10" s="11"/>
      <c r="AJF10" s="11"/>
      <c r="AJG10" s="11"/>
      <c r="AJH10" s="11"/>
      <c r="AJI10" s="11"/>
      <c r="AJJ10" s="11"/>
      <c r="AJK10" s="11"/>
      <c r="AJL10" s="11"/>
      <c r="AJM10" s="11"/>
      <c r="AJN10" s="11"/>
      <c r="AJO10" s="11"/>
      <c r="AJP10" s="11"/>
      <c r="AJQ10" s="11"/>
      <c r="AJR10" s="11"/>
      <c r="AJS10" s="11"/>
      <c r="AJT10" s="11"/>
      <c r="AJU10" s="11"/>
      <c r="AJV10" s="11"/>
      <c r="AJW10" s="11"/>
      <c r="AJX10" s="11"/>
      <c r="AJY10" s="11"/>
      <c r="AJZ10" s="11"/>
      <c r="AKA10" s="11"/>
      <c r="AKB10" s="11"/>
      <c r="AKC10" s="11"/>
      <c r="AKD10" s="11"/>
      <c r="AKE10" s="11"/>
      <c r="AKF10" s="11"/>
      <c r="AKG10" s="11"/>
      <c r="AKH10" s="11"/>
      <c r="AKI10" s="11"/>
      <c r="AKJ10" s="11"/>
      <c r="AKK10" s="11"/>
      <c r="AKL10" s="11"/>
      <c r="AKM10" s="11"/>
      <c r="AKN10" s="11"/>
      <c r="AKO10" s="11"/>
      <c r="AKP10" s="11"/>
      <c r="AKQ10" s="11"/>
      <c r="AKR10" s="11"/>
      <c r="AKS10" s="11"/>
      <c r="AKT10" s="11"/>
      <c r="AKU10" s="11"/>
      <c r="AKV10" s="11"/>
      <c r="AKW10" s="11"/>
      <c r="AKX10" s="11"/>
      <c r="AKY10" s="11"/>
      <c r="AKZ10" s="11"/>
      <c r="ALA10" s="11"/>
      <c r="ALB10" s="11"/>
      <c r="ALC10" s="11"/>
      <c r="ALD10" s="11"/>
      <c r="ALE10" s="11"/>
      <c r="ALF10" s="11"/>
      <c r="ALG10" s="11"/>
      <c r="ALH10" s="11"/>
      <c r="ALI10" s="11"/>
      <c r="ALJ10" s="11"/>
      <c r="ALK10" s="11"/>
      <c r="ALL10" s="11"/>
      <c r="ALM10" s="11"/>
      <c r="ALN10" s="11"/>
      <c r="ALO10" s="11"/>
      <c r="ALP10" s="11"/>
      <c r="ALQ10" s="11"/>
      <c r="ALR10" s="11"/>
      <c r="ALS10" s="11"/>
      <c r="ALT10" s="11"/>
      <c r="ALU10" s="11"/>
      <c r="ALV10" s="11"/>
      <c r="ALW10" s="11"/>
      <c r="ALX10" s="11"/>
      <c r="ALY10" s="11"/>
      <c r="ALZ10" s="11"/>
      <c r="AMA10" s="11"/>
      <c r="AMB10" s="11"/>
      <c r="AMC10" s="11"/>
      <c r="AMD10" s="11"/>
      <c r="AME10" s="11"/>
      <c r="AMF10" s="11"/>
      <c r="AMG10" s="11"/>
      <c r="AMH10" s="11"/>
      <c r="AMI10" s="11"/>
      <c r="AMJ10" s="11"/>
      <c r="AMK10" s="11"/>
      <c r="AML10" s="11"/>
      <c r="AMM10" s="11"/>
      <c r="AMN10" s="11"/>
      <c r="AMO10" s="11"/>
      <c r="AMP10" s="11"/>
      <c r="AMQ10" s="11"/>
      <c r="AMR10" s="11"/>
      <c r="AMS10" s="11"/>
      <c r="AMT10" s="11"/>
      <c r="AMU10" s="11"/>
      <c r="AMV10" s="11"/>
      <c r="AMW10" s="11"/>
      <c r="AMX10" s="11"/>
      <c r="AMY10" s="11"/>
      <c r="AMZ10" s="11"/>
      <c r="ANA10" s="11"/>
      <c r="ANB10" s="11"/>
      <c r="ANC10" s="11"/>
      <c r="AND10" s="11"/>
      <c r="ANE10" s="11"/>
      <c r="ANF10" s="11"/>
      <c r="ANG10" s="11"/>
      <c r="ANH10" s="11"/>
      <c r="ANI10" s="11"/>
      <c r="ANJ10" s="11"/>
      <c r="ANK10" s="11"/>
      <c r="ANL10" s="11"/>
      <c r="ANM10" s="11"/>
      <c r="ANN10" s="11"/>
      <c r="ANO10" s="11"/>
      <c r="ANP10" s="11"/>
      <c r="ANQ10" s="11"/>
      <c r="ANR10" s="11"/>
      <c r="ANS10" s="11"/>
      <c r="ANT10" s="11"/>
      <c r="ANU10" s="11"/>
      <c r="ANV10" s="11"/>
      <c r="ANW10" s="11"/>
      <c r="ANX10" s="11"/>
      <c r="ANY10" s="11"/>
      <c r="ANZ10" s="11"/>
      <c r="AOA10" s="11"/>
      <c r="AOB10" s="11"/>
      <c r="AOC10" s="11"/>
      <c r="AOD10" s="11"/>
      <c r="AOE10" s="11"/>
      <c r="AOF10" s="11"/>
      <c r="AOG10" s="11"/>
      <c r="AOH10" s="11"/>
      <c r="AOI10" s="11"/>
      <c r="AOJ10" s="11"/>
      <c r="AOK10" s="11"/>
      <c r="AOL10" s="11"/>
      <c r="AOM10" s="11"/>
      <c r="AON10" s="11"/>
      <c r="AOO10" s="11"/>
      <c r="AOP10" s="11"/>
      <c r="AOQ10" s="11"/>
      <c r="AOR10" s="11"/>
      <c r="AOS10" s="11"/>
      <c r="AOT10" s="11"/>
      <c r="AOU10" s="11"/>
      <c r="AOV10" s="11"/>
      <c r="AOW10" s="11"/>
      <c r="AOX10" s="11"/>
      <c r="AOY10" s="11"/>
      <c r="AOZ10" s="11"/>
      <c r="APA10" s="11"/>
      <c r="APB10" s="11"/>
      <c r="APC10" s="11"/>
      <c r="APD10" s="11"/>
      <c r="APE10" s="11"/>
      <c r="APF10" s="11"/>
      <c r="APG10" s="11"/>
      <c r="APH10" s="11"/>
      <c r="API10" s="11"/>
      <c r="APJ10" s="11"/>
      <c r="APK10" s="11"/>
      <c r="APL10" s="11"/>
      <c r="APM10" s="11"/>
      <c r="APN10" s="11"/>
      <c r="APO10" s="11"/>
      <c r="APP10" s="11"/>
      <c r="APQ10" s="11"/>
      <c r="APR10" s="11"/>
      <c r="APS10" s="11"/>
      <c r="APT10" s="11"/>
      <c r="APU10" s="11"/>
      <c r="APV10" s="11"/>
      <c r="APW10" s="11"/>
      <c r="APX10" s="11"/>
      <c r="APY10" s="11"/>
      <c r="APZ10" s="11"/>
      <c r="AQA10" s="11"/>
      <c r="AQB10" s="11"/>
      <c r="AQC10" s="11"/>
      <c r="AQD10" s="11"/>
      <c r="AQE10" s="11"/>
      <c r="AQF10" s="11"/>
      <c r="AQG10" s="11"/>
      <c r="AQH10" s="11"/>
      <c r="AQI10" s="11"/>
      <c r="AQJ10" s="11"/>
      <c r="AQK10" s="11"/>
      <c r="AQL10" s="11"/>
      <c r="AQM10" s="11"/>
      <c r="AQN10" s="11"/>
      <c r="AQO10" s="11"/>
      <c r="AQP10" s="11"/>
      <c r="AQQ10" s="11"/>
      <c r="AQR10" s="11"/>
      <c r="AQS10" s="11"/>
      <c r="AQT10" s="11"/>
      <c r="AQU10" s="11"/>
      <c r="AQV10" s="11"/>
      <c r="AQW10" s="11"/>
      <c r="AQX10" s="11"/>
      <c r="AQY10" s="11"/>
      <c r="AQZ10" s="11"/>
      <c r="ARA10" s="11"/>
      <c r="ARB10" s="11"/>
      <c r="ARC10" s="11"/>
      <c r="ARD10" s="11"/>
      <c r="ARE10" s="11"/>
      <c r="ARF10" s="11"/>
      <c r="ARG10" s="11"/>
      <c r="ARH10" s="11"/>
      <c r="ARI10" s="11"/>
      <c r="ARJ10" s="11"/>
      <c r="ARK10" s="11"/>
      <c r="ARL10" s="11"/>
      <c r="ARM10" s="11"/>
      <c r="ARN10" s="11"/>
      <c r="ARO10" s="11"/>
      <c r="ARP10" s="11"/>
      <c r="ARQ10" s="11"/>
      <c r="ARR10" s="11"/>
      <c r="ARS10" s="11"/>
      <c r="ART10" s="11"/>
      <c r="ARU10" s="11"/>
      <c r="ARV10" s="11"/>
      <c r="ARW10" s="11"/>
      <c r="ARX10" s="11"/>
      <c r="ARY10" s="11"/>
      <c r="ARZ10" s="11"/>
      <c r="ASA10" s="11"/>
      <c r="ASB10" s="11"/>
      <c r="ASC10" s="11"/>
      <c r="ASD10" s="11"/>
      <c r="ASE10" s="11"/>
      <c r="ASF10" s="11"/>
      <c r="ASG10" s="11"/>
      <c r="ASH10" s="11"/>
      <c r="ASI10" s="11"/>
      <c r="ASJ10" s="11"/>
      <c r="ASK10" s="11"/>
      <c r="ASL10" s="11"/>
      <c r="ASM10" s="11"/>
      <c r="ASN10" s="11"/>
      <c r="ASO10" s="11"/>
      <c r="ASP10" s="11"/>
      <c r="ASQ10" s="11"/>
      <c r="ASR10" s="11"/>
      <c r="ASS10" s="11"/>
      <c r="AST10" s="11"/>
      <c r="ASU10" s="11"/>
      <c r="ASV10" s="11"/>
      <c r="ASW10" s="11"/>
      <c r="ASX10" s="11"/>
      <c r="ASY10" s="11"/>
      <c r="ASZ10" s="11"/>
      <c r="ATA10" s="11"/>
      <c r="ATB10" s="11"/>
      <c r="ATC10" s="11"/>
      <c r="ATD10" s="11"/>
      <c r="ATE10" s="11"/>
      <c r="ATF10" s="11"/>
      <c r="ATG10" s="11"/>
      <c r="ATH10" s="11"/>
      <c r="ATI10" s="11"/>
      <c r="ATJ10" s="11"/>
      <c r="ATK10" s="11"/>
      <c r="ATL10" s="11"/>
      <c r="ATM10" s="11"/>
      <c r="ATN10" s="11"/>
      <c r="ATO10" s="11"/>
      <c r="ATP10" s="11"/>
      <c r="ATQ10" s="11"/>
      <c r="ATR10" s="11"/>
      <c r="ATS10" s="11"/>
      <c r="ATT10" s="11"/>
      <c r="ATU10" s="11"/>
      <c r="ATV10" s="11"/>
      <c r="ATW10" s="11"/>
      <c r="ATX10" s="11"/>
      <c r="ATY10" s="11"/>
      <c r="ATZ10" s="11"/>
      <c r="AUA10" s="11"/>
      <c r="AUB10" s="11"/>
      <c r="AUC10" s="11"/>
      <c r="AUD10" s="11"/>
      <c r="AUE10" s="11"/>
      <c r="AUF10" s="11"/>
      <c r="AUG10" s="11"/>
      <c r="AUH10" s="11"/>
      <c r="AUI10" s="11"/>
      <c r="AUJ10" s="11"/>
      <c r="AUK10" s="11"/>
      <c r="AUL10" s="11"/>
      <c r="AUM10" s="11"/>
      <c r="AUN10" s="11"/>
      <c r="AUO10" s="11"/>
      <c r="AUP10" s="11"/>
      <c r="AUQ10" s="11"/>
      <c r="AUR10" s="11"/>
      <c r="AUS10" s="11"/>
      <c r="AUT10" s="11"/>
      <c r="AUU10" s="11"/>
      <c r="AUV10" s="11"/>
      <c r="AUW10" s="11"/>
      <c r="AUX10" s="11"/>
      <c r="AUY10" s="11"/>
      <c r="AUZ10" s="11"/>
      <c r="AVA10" s="11"/>
      <c r="AVB10" s="11"/>
      <c r="AVC10" s="11"/>
      <c r="AVD10" s="11"/>
      <c r="AVE10" s="11"/>
      <c r="AVF10" s="11"/>
      <c r="AVG10" s="11"/>
      <c r="AVH10" s="11"/>
      <c r="AVI10" s="11"/>
      <c r="AVJ10" s="11"/>
      <c r="AVK10" s="11"/>
      <c r="AVL10" s="11"/>
      <c r="AVM10" s="11"/>
      <c r="AVN10" s="11"/>
      <c r="AVO10" s="11"/>
      <c r="AVP10" s="11"/>
      <c r="AVQ10" s="11"/>
      <c r="AVR10" s="11"/>
      <c r="AVS10" s="11"/>
      <c r="AVT10" s="11"/>
      <c r="AVU10" s="11"/>
      <c r="AVV10" s="11"/>
      <c r="AVW10" s="11"/>
      <c r="AVX10" s="11"/>
      <c r="AVY10" s="11"/>
      <c r="AVZ10" s="11"/>
      <c r="AWA10" s="11"/>
      <c r="AWB10" s="11"/>
      <c r="AWC10" s="11"/>
      <c r="AWD10" s="11"/>
      <c r="AWE10" s="11"/>
      <c r="AWF10" s="11"/>
      <c r="AWG10" s="11"/>
      <c r="AWH10" s="11"/>
      <c r="AWI10" s="11"/>
      <c r="AWJ10" s="11"/>
      <c r="AWK10" s="11"/>
      <c r="AWL10" s="11"/>
      <c r="AWM10" s="11"/>
      <c r="AWN10" s="11"/>
      <c r="AWO10" s="11"/>
      <c r="AWP10" s="11"/>
      <c r="AWQ10" s="11"/>
      <c r="AWR10" s="11"/>
      <c r="AWS10" s="11"/>
      <c r="AWT10" s="11"/>
      <c r="AWU10" s="11"/>
      <c r="AWV10" s="11"/>
      <c r="AWW10" s="11"/>
      <c r="AWX10" s="11"/>
      <c r="AWY10" s="11"/>
      <c r="AWZ10" s="11"/>
      <c r="AXA10" s="11"/>
      <c r="AXB10" s="11"/>
      <c r="AXC10" s="11"/>
      <c r="AXD10" s="11"/>
      <c r="AXE10" s="11"/>
      <c r="AXF10" s="11"/>
      <c r="AXG10" s="11"/>
      <c r="AXH10" s="11"/>
      <c r="AXI10" s="11"/>
      <c r="AXJ10" s="11"/>
      <c r="AXK10" s="11"/>
      <c r="AXL10" s="11"/>
      <c r="AXM10" s="11"/>
      <c r="AXN10" s="11"/>
      <c r="AXO10" s="11"/>
      <c r="AXP10" s="11"/>
      <c r="AXQ10" s="11"/>
      <c r="AXR10" s="11"/>
      <c r="AXS10" s="11"/>
      <c r="AXT10" s="11"/>
      <c r="AXU10" s="11"/>
      <c r="AXV10" s="11"/>
      <c r="AXW10" s="11"/>
      <c r="AXX10" s="11"/>
      <c r="AXY10" s="11"/>
      <c r="AXZ10" s="11"/>
      <c r="AYA10" s="11"/>
      <c r="AYB10" s="11"/>
      <c r="AYC10" s="11"/>
      <c r="AYD10" s="11"/>
      <c r="AYE10" s="11"/>
      <c r="AYF10" s="11"/>
      <c r="AYG10" s="11"/>
      <c r="AYH10" s="11"/>
      <c r="AYI10" s="11"/>
      <c r="AYJ10" s="11"/>
      <c r="AYK10" s="11"/>
      <c r="AYL10" s="11"/>
      <c r="AYM10" s="11"/>
      <c r="AYN10" s="11"/>
      <c r="AYO10" s="11"/>
      <c r="AYP10" s="11"/>
      <c r="AYQ10" s="11"/>
      <c r="AYR10" s="11"/>
      <c r="AYS10" s="11"/>
      <c r="AYT10" s="11"/>
      <c r="AYU10" s="11"/>
      <c r="AYV10" s="11"/>
      <c r="AYW10" s="11"/>
      <c r="AYX10" s="11"/>
      <c r="AYY10" s="11"/>
      <c r="AYZ10" s="11"/>
      <c r="AZA10" s="11"/>
      <c r="AZB10" s="11"/>
      <c r="AZC10" s="11"/>
      <c r="AZD10" s="11"/>
      <c r="AZE10" s="11"/>
      <c r="AZF10" s="11"/>
      <c r="AZG10" s="11"/>
      <c r="AZH10" s="11"/>
      <c r="AZI10" s="11"/>
      <c r="AZJ10" s="11"/>
      <c r="AZK10" s="11"/>
      <c r="AZL10" s="11"/>
      <c r="AZM10" s="11"/>
      <c r="AZN10" s="11"/>
      <c r="AZO10" s="11"/>
      <c r="AZP10" s="11"/>
      <c r="AZQ10" s="11"/>
      <c r="AZR10" s="11"/>
      <c r="AZS10" s="11"/>
      <c r="AZT10" s="11"/>
      <c r="AZU10" s="11"/>
      <c r="AZV10" s="11"/>
      <c r="AZW10" s="11"/>
      <c r="AZX10" s="11"/>
      <c r="AZY10" s="11"/>
      <c r="AZZ10" s="11"/>
      <c r="BAA10" s="11"/>
      <c r="BAB10" s="11"/>
      <c r="BAC10" s="11"/>
      <c r="BAD10" s="11"/>
      <c r="BAE10" s="11"/>
      <c r="BAF10" s="11"/>
      <c r="BAG10" s="11"/>
      <c r="BAH10" s="11"/>
      <c r="BAI10" s="11"/>
      <c r="BAJ10" s="11"/>
      <c r="BAK10" s="11"/>
      <c r="BAL10" s="11"/>
      <c r="BAM10" s="11"/>
      <c r="BAN10" s="11"/>
      <c r="BAO10" s="11"/>
      <c r="BAP10" s="11"/>
      <c r="BAQ10" s="11"/>
      <c r="BAR10" s="11"/>
      <c r="BAS10" s="11"/>
      <c r="BAT10" s="11"/>
      <c r="BAU10" s="11"/>
      <c r="BAV10" s="11"/>
      <c r="BAW10" s="11"/>
      <c r="BAX10" s="11"/>
      <c r="BAY10" s="11"/>
      <c r="BAZ10" s="11"/>
      <c r="BBA10" s="11"/>
      <c r="BBB10" s="11"/>
      <c r="BBC10" s="11"/>
      <c r="BBD10" s="11"/>
      <c r="BBE10" s="11"/>
      <c r="BBF10" s="11"/>
      <c r="BBG10" s="11"/>
      <c r="BBH10" s="11"/>
      <c r="BBI10" s="11"/>
      <c r="BBJ10" s="11"/>
      <c r="BBK10" s="11"/>
      <c r="BBL10" s="11"/>
      <c r="BBM10" s="11"/>
      <c r="BBN10" s="11"/>
      <c r="BBO10" s="11"/>
      <c r="BBP10" s="11"/>
      <c r="BBQ10" s="11"/>
      <c r="BBR10" s="11"/>
      <c r="BBS10" s="11"/>
      <c r="BBT10" s="11"/>
      <c r="BBU10" s="11"/>
      <c r="BBV10" s="11"/>
      <c r="BBW10" s="11"/>
      <c r="BBX10" s="11"/>
      <c r="BBY10" s="11"/>
      <c r="BBZ10" s="11"/>
      <c r="BCA10" s="11"/>
      <c r="BCB10" s="11"/>
      <c r="BCC10" s="11"/>
      <c r="BCD10" s="11"/>
      <c r="BCE10" s="11"/>
      <c r="BCF10" s="11"/>
      <c r="BCG10" s="11"/>
      <c r="BCH10" s="11"/>
      <c r="BCI10" s="11"/>
      <c r="BCJ10" s="11"/>
      <c r="BCK10" s="11"/>
      <c r="BCL10" s="11"/>
      <c r="BCM10" s="11"/>
      <c r="BCN10" s="11"/>
      <c r="BCO10" s="11"/>
      <c r="BCP10" s="11"/>
      <c r="BCQ10" s="11"/>
      <c r="BCR10" s="11"/>
      <c r="BCS10" s="11"/>
      <c r="BCT10" s="11"/>
      <c r="BCU10" s="11"/>
      <c r="BCV10" s="11"/>
      <c r="BCW10" s="11"/>
      <c r="BCX10" s="11"/>
      <c r="BCY10" s="11"/>
      <c r="BCZ10" s="11"/>
      <c r="BDA10" s="11"/>
      <c r="BDB10" s="11"/>
      <c r="BDC10" s="11"/>
      <c r="BDD10" s="11"/>
      <c r="BDE10" s="11"/>
      <c r="BDF10" s="11"/>
      <c r="BDG10" s="11"/>
      <c r="BDH10" s="11"/>
      <c r="BDI10" s="11"/>
      <c r="BDJ10" s="11"/>
      <c r="BDK10" s="11"/>
      <c r="BDL10" s="11"/>
      <c r="BDM10" s="11"/>
      <c r="BDN10" s="11"/>
      <c r="BDO10" s="11"/>
      <c r="BDP10" s="11"/>
      <c r="BDQ10" s="11"/>
      <c r="BDR10" s="11"/>
      <c r="BDS10" s="11"/>
      <c r="BDT10" s="11"/>
      <c r="BDU10" s="11"/>
      <c r="BDV10" s="11"/>
      <c r="BDW10" s="11"/>
      <c r="BDX10" s="11"/>
      <c r="BDY10" s="11"/>
      <c r="BDZ10" s="11"/>
      <c r="BEA10" s="11"/>
      <c r="BEB10" s="11"/>
      <c r="BEC10" s="11"/>
      <c r="BED10" s="11"/>
      <c r="BEE10" s="11"/>
      <c r="BEF10" s="11"/>
      <c r="BEG10" s="11"/>
      <c r="BEH10" s="11"/>
      <c r="BEI10" s="11"/>
      <c r="BEJ10" s="11"/>
      <c r="BEK10" s="11"/>
      <c r="BEL10" s="11"/>
      <c r="BEM10" s="11"/>
      <c r="BEN10" s="11"/>
      <c r="BEO10" s="11"/>
      <c r="BEP10" s="11"/>
      <c r="BEQ10" s="11"/>
      <c r="BER10" s="11"/>
      <c r="BES10" s="11"/>
      <c r="BET10" s="11"/>
      <c r="BEU10" s="11"/>
      <c r="BEV10" s="11"/>
      <c r="BEW10" s="11"/>
      <c r="BEX10" s="11"/>
      <c r="BEY10" s="11"/>
      <c r="BEZ10" s="11"/>
      <c r="BFA10" s="11"/>
      <c r="BFB10" s="11"/>
      <c r="BFC10" s="11"/>
      <c r="BFD10" s="11"/>
      <c r="BFE10" s="11"/>
      <c r="BFF10" s="11"/>
      <c r="BFG10" s="11"/>
      <c r="BFH10" s="11"/>
      <c r="BFI10" s="11"/>
      <c r="BFJ10" s="11"/>
      <c r="BFK10" s="11"/>
      <c r="BFL10" s="11"/>
      <c r="BFM10" s="11"/>
      <c r="BFN10" s="11"/>
      <c r="BFO10" s="11"/>
      <c r="BFP10" s="11"/>
      <c r="BFQ10" s="11"/>
      <c r="BFR10" s="11"/>
      <c r="BFS10" s="11"/>
      <c r="BFT10" s="11"/>
      <c r="BFU10" s="11"/>
      <c r="BFV10" s="11"/>
      <c r="BFW10" s="11"/>
      <c r="BFX10" s="11"/>
      <c r="BFY10" s="11"/>
      <c r="BFZ10" s="11"/>
      <c r="BGA10" s="11"/>
      <c r="BGB10" s="11"/>
      <c r="BGC10" s="11"/>
      <c r="BGD10" s="11"/>
      <c r="BGE10" s="11"/>
      <c r="BGF10" s="11"/>
      <c r="BGG10" s="11"/>
      <c r="BGH10" s="11"/>
      <c r="BGI10" s="11"/>
      <c r="BGJ10" s="11"/>
      <c r="BGK10" s="11"/>
      <c r="BGL10" s="11"/>
      <c r="BGM10" s="11"/>
      <c r="BGN10" s="11"/>
      <c r="BGO10" s="11"/>
      <c r="BGP10" s="11"/>
      <c r="BGQ10" s="11"/>
      <c r="BGR10" s="11"/>
      <c r="BGS10" s="11"/>
      <c r="BGT10" s="11"/>
      <c r="BGU10" s="11"/>
      <c r="BGV10" s="11"/>
      <c r="BGW10" s="11"/>
      <c r="BGX10" s="11"/>
      <c r="BGY10" s="11"/>
      <c r="BGZ10" s="11"/>
      <c r="BHA10" s="11"/>
      <c r="BHB10" s="11"/>
      <c r="BHC10" s="11"/>
      <c r="BHD10" s="11"/>
      <c r="BHE10" s="11"/>
      <c r="BHF10" s="11"/>
      <c r="BHG10" s="11"/>
      <c r="BHH10" s="11"/>
      <c r="BHI10" s="11"/>
      <c r="BHJ10" s="11"/>
      <c r="BHK10" s="11"/>
      <c r="BHL10" s="11"/>
      <c r="BHM10" s="11"/>
      <c r="BHN10" s="11"/>
      <c r="BHO10" s="11"/>
      <c r="BHP10" s="11"/>
      <c r="BHQ10" s="11"/>
      <c r="BHR10" s="11"/>
      <c r="BHS10" s="11"/>
      <c r="BHT10" s="11"/>
      <c r="BHU10" s="11"/>
      <c r="BHV10" s="11"/>
      <c r="BHW10" s="11"/>
      <c r="BHX10" s="11"/>
      <c r="BHY10" s="11"/>
      <c r="BHZ10" s="11"/>
      <c r="BIA10" s="11"/>
      <c r="BIB10" s="11"/>
      <c r="BIC10" s="11"/>
      <c r="BID10" s="11"/>
      <c r="BIE10" s="11"/>
      <c r="BIF10" s="11"/>
      <c r="BIG10" s="11"/>
      <c r="BIH10" s="11"/>
      <c r="BII10" s="11"/>
      <c r="BIJ10" s="11"/>
      <c r="BIK10" s="11"/>
      <c r="BIL10" s="11"/>
      <c r="BIM10" s="11"/>
      <c r="BIN10" s="11"/>
      <c r="BIO10" s="11"/>
      <c r="BIP10" s="11"/>
      <c r="BIQ10" s="11"/>
      <c r="BIR10" s="11"/>
      <c r="BIS10" s="11"/>
      <c r="BIT10" s="11"/>
      <c r="BIU10" s="11"/>
      <c r="BIV10" s="11"/>
      <c r="BIW10" s="11"/>
      <c r="BIX10" s="11"/>
      <c r="BIY10" s="11"/>
      <c r="BIZ10" s="11"/>
      <c r="BJA10" s="11"/>
      <c r="BJB10" s="11"/>
      <c r="BJC10" s="11"/>
      <c r="BJD10" s="11"/>
      <c r="BJE10" s="11"/>
      <c r="BJF10" s="11"/>
      <c r="BJG10" s="11"/>
      <c r="BJH10" s="11"/>
      <c r="BJI10" s="11"/>
      <c r="BJJ10" s="11"/>
      <c r="BJK10" s="11"/>
      <c r="BJL10" s="11"/>
      <c r="BJM10" s="11"/>
      <c r="BJN10" s="11"/>
      <c r="BJO10" s="11"/>
      <c r="BJP10" s="11"/>
      <c r="BJQ10" s="11"/>
      <c r="BJR10" s="11"/>
      <c r="BJS10" s="11"/>
      <c r="BJT10" s="11"/>
      <c r="BJU10" s="11"/>
      <c r="BJV10" s="11"/>
      <c r="BJW10" s="11"/>
      <c r="BJX10" s="11"/>
      <c r="BJY10" s="11"/>
      <c r="BJZ10" s="11"/>
      <c r="BKA10" s="11"/>
      <c r="BKB10" s="11"/>
      <c r="BKC10" s="11"/>
      <c r="BKD10" s="11"/>
      <c r="BKE10" s="11"/>
      <c r="BKF10" s="11"/>
      <c r="BKG10" s="11"/>
      <c r="BKH10" s="11"/>
      <c r="BKI10" s="11"/>
      <c r="BKJ10" s="11"/>
      <c r="BKK10" s="11"/>
      <c r="BKL10" s="11"/>
      <c r="BKM10" s="11"/>
      <c r="BKN10" s="11"/>
      <c r="BKO10" s="11"/>
      <c r="BKP10" s="11"/>
      <c r="BKQ10" s="11"/>
      <c r="BKR10" s="11"/>
      <c r="BKS10" s="11"/>
      <c r="BKT10" s="11"/>
      <c r="BKU10" s="11"/>
      <c r="BKV10" s="11"/>
      <c r="BKW10" s="11"/>
      <c r="BKX10" s="11"/>
      <c r="BKY10" s="11"/>
      <c r="BKZ10" s="11"/>
      <c r="BLA10" s="11"/>
      <c r="BLB10" s="11"/>
      <c r="BLC10" s="11"/>
      <c r="BLD10" s="11"/>
      <c r="BLE10" s="11"/>
      <c r="BLF10" s="11"/>
      <c r="BLG10" s="11"/>
      <c r="BLH10" s="11"/>
      <c r="BLI10" s="11"/>
      <c r="BLJ10" s="11"/>
      <c r="BLK10" s="11"/>
      <c r="BLL10" s="11"/>
      <c r="BLM10" s="11"/>
      <c r="BLN10" s="11"/>
      <c r="BLO10" s="11"/>
      <c r="BLP10" s="11"/>
      <c r="BLQ10" s="11"/>
      <c r="BLR10" s="11"/>
      <c r="BLS10" s="11"/>
      <c r="BLT10" s="11"/>
      <c r="BLU10" s="11"/>
      <c r="BLV10" s="11"/>
      <c r="BLW10" s="11"/>
      <c r="BLX10" s="11"/>
      <c r="BLY10" s="11"/>
      <c r="BLZ10" s="11"/>
      <c r="BMA10" s="11"/>
      <c r="BMB10" s="11"/>
      <c r="BMC10" s="11"/>
      <c r="BMD10" s="11"/>
      <c r="BME10" s="11"/>
      <c r="BMF10" s="11"/>
      <c r="BMG10" s="11"/>
      <c r="BMH10" s="11"/>
      <c r="BMI10" s="11"/>
      <c r="BMJ10" s="11"/>
      <c r="BMK10" s="11"/>
      <c r="BML10" s="11"/>
      <c r="BMM10" s="11"/>
      <c r="BMN10" s="11"/>
      <c r="BMO10" s="11"/>
      <c r="BMP10" s="11"/>
      <c r="BMQ10" s="11"/>
      <c r="BMR10" s="11"/>
      <c r="BMS10" s="11"/>
      <c r="BMT10" s="11"/>
      <c r="BMU10" s="11"/>
      <c r="BMV10" s="11"/>
      <c r="BMW10" s="11"/>
      <c r="BMX10" s="11"/>
      <c r="BMY10" s="11"/>
      <c r="BMZ10" s="11"/>
      <c r="BNA10" s="11"/>
      <c r="BNB10" s="11"/>
      <c r="BNC10" s="11"/>
      <c r="BND10" s="11"/>
      <c r="BNE10" s="11"/>
      <c r="BNF10" s="11"/>
      <c r="BNG10" s="11"/>
      <c r="BNH10" s="11"/>
      <c r="BNI10" s="11"/>
      <c r="BNJ10" s="11"/>
      <c r="BNK10" s="11"/>
      <c r="BNL10" s="11"/>
      <c r="BNM10" s="11"/>
      <c r="BNN10" s="11"/>
      <c r="BNO10" s="11"/>
      <c r="BNP10" s="11"/>
      <c r="BNQ10" s="11"/>
      <c r="BNR10" s="11"/>
      <c r="BNS10" s="11"/>
      <c r="BNT10" s="11"/>
      <c r="BNU10" s="11"/>
      <c r="BNV10" s="11"/>
      <c r="BNW10" s="11"/>
      <c r="BNX10" s="11"/>
      <c r="BNY10" s="11"/>
      <c r="BNZ10" s="11"/>
      <c r="BOA10" s="11"/>
      <c r="BOB10" s="11"/>
      <c r="BOC10" s="11"/>
      <c r="BOD10" s="11"/>
      <c r="BOE10" s="11"/>
      <c r="BOF10" s="11"/>
      <c r="BOG10" s="11"/>
      <c r="BOH10" s="11"/>
      <c r="BOI10" s="11"/>
      <c r="BOJ10" s="11"/>
      <c r="BOK10" s="11"/>
      <c r="BOL10" s="11"/>
      <c r="BOM10" s="11"/>
      <c r="BON10" s="11"/>
      <c r="BOO10" s="11"/>
      <c r="BOP10" s="11"/>
      <c r="BOQ10" s="11"/>
      <c r="BOR10" s="11"/>
      <c r="BOS10" s="11"/>
      <c r="BOT10" s="11"/>
      <c r="BOU10" s="11"/>
      <c r="BOV10" s="11"/>
      <c r="BOW10" s="11"/>
      <c r="BOX10" s="11"/>
      <c r="BOY10" s="11"/>
      <c r="BOZ10" s="11"/>
      <c r="BPA10" s="11"/>
      <c r="BPB10" s="11"/>
      <c r="BPC10" s="11"/>
      <c r="BPD10" s="11"/>
      <c r="BPE10" s="11"/>
      <c r="BPF10" s="11"/>
      <c r="BPG10" s="11"/>
      <c r="BPH10" s="11"/>
      <c r="BPI10" s="11"/>
      <c r="BPJ10" s="11"/>
      <c r="BPK10" s="11"/>
      <c r="BPL10" s="11"/>
      <c r="BPM10" s="11"/>
      <c r="BPN10" s="11"/>
      <c r="BPO10" s="11"/>
      <c r="BPP10" s="11"/>
      <c r="BPQ10" s="11"/>
      <c r="BPR10" s="11"/>
      <c r="BPS10" s="11"/>
      <c r="BPT10" s="11"/>
      <c r="BPU10" s="11"/>
      <c r="BPV10" s="11"/>
      <c r="BPW10" s="11"/>
      <c r="BPX10" s="11"/>
      <c r="BPY10" s="11"/>
      <c r="BPZ10" s="11"/>
      <c r="BQA10" s="11"/>
      <c r="BQB10" s="11"/>
      <c r="BQC10" s="11"/>
      <c r="BQD10" s="11"/>
      <c r="BQE10" s="11"/>
      <c r="BQF10" s="11"/>
      <c r="BQG10" s="11"/>
      <c r="BQH10" s="11"/>
      <c r="BQI10" s="11"/>
      <c r="BQJ10" s="11"/>
      <c r="BQK10" s="11"/>
      <c r="BQL10" s="11"/>
      <c r="BQM10" s="11"/>
      <c r="BQN10" s="11"/>
      <c r="BQO10" s="11"/>
      <c r="BQP10" s="11"/>
      <c r="BQQ10" s="11"/>
      <c r="BQR10" s="11"/>
      <c r="BQS10" s="11"/>
      <c r="BQT10" s="11"/>
      <c r="BQU10" s="11"/>
      <c r="BQV10" s="11"/>
      <c r="BQW10" s="11"/>
      <c r="BQX10" s="11"/>
      <c r="BQY10" s="11"/>
      <c r="BQZ10" s="11"/>
      <c r="BRA10" s="11"/>
      <c r="BRB10" s="11"/>
      <c r="BRC10" s="11"/>
      <c r="BRD10" s="11"/>
      <c r="BRE10" s="11"/>
      <c r="BRF10" s="11"/>
      <c r="BRG10" s="11"/>
      <c r="BRH10" s="11"/>
      <c r="BRI10" s="11"/>
      <c r="BRJ10" s="11"/>
      <c r="BRK10" s="11"/>
      <c r="BRL10" s="11"/>
      <c r="BRM10" s="11"/>
      <c r="BRN10" s="11"/>
      <c r="BRO10" s="11"/>
      <c r="BRP10" s="11"/>
      <c r="BRQ10" s="11"/>
      <c r="BRR10" s="11"/>
      <c r="BRS10" s="11"/>
      <c r="BRT10" s="11"/>
      <c r="BRU10" s="11"/>
      <c r="BRV10" s="11"/>
      <c r="BRW10" s="11"/>
      <c r="BRX10" s="11"/>
      <c r="BRY10" s="11"/>
      <c r="BRZ10" s="11"/>
      <c r="BSA10" s="11"/>
      <c r="BSB10" s="11"/>
      <c r="BSC10" s="11"/>
      <c r="BSD10" s="11"/>
      <c r="BSE10" s="11"/>
      <c r="BSF10" s="11"/>
      <c r="BSG10" s="11"/>
      <c r="BSH10" s="11"/>
      <c r="BSI10" s="11"/>
      <c r="BSJ10" s="11"/>
      <c r="BSK10" s="11"/>
      <c r="BSL10" s="11"/>
      <c r="BSM10" s="11"/>
      <c r="BSN10" s="11"/>
      <c r="BSO10" s="11"/>
      <c r="BSP10" s="11"/>
      <c r="BSQ10" s="11"/>
      <c r="BSR10" s="11"/>
      <c r="BSS10" s="11"/>
      <c r="BST10" s="11"/>
      <c r="BSU10" s="11"/>
      <c r="BSV10" s="11"/>
      <c r="BSW10" s="11"/>
      <c r="BSX10" s="11"/>
      <c r="BSY10" s="11"/>
      <c r="BSZ10" s="11"/>
      <c r="BTA10" s="11"/>
      <c r="BTB10" s="11"/>
      <c r="BTC10" s="11"/>
      <c r="BTD10" s="11"/>
      <c r="BTE10" s="11"/>
      <c r="BTF10" s="11"/>
      <c r="BTG10" s="11"/>
      <c r="BTH10" s="11"/>
      <c r="BTI10" s="11"/>
      <c r="BTJ10" s="11"/>
      <c r="BTK10" s="11"/>
      <c r="BTL10" s="11"/>
      <c r="BTM10" s="11"/>
      <c r="BTN10" s="11"/>
      <c r="BTO10" s="11"/>
      <c r="BTP10" s="11"/>
      <c r="BTQ10" s="11"/>
      <c r="BTR10" s="11"/>
      <c r="BTS10" s="11"/>
      <c r="BTT10" s="11"/>
      <c r="BTU10" s="11"/>
      <c r="BTV10" s="11"/>
      <c r="BTW10" s="11"/>
      <c r="BTX10" s="11"/>
      <c r="BTY10" s="11"/>
      <c r="BTZ10" s="11"/>
      <c r="BUA10" s="11"/>
      <c r="BUB10" s="11"/>
      <c r="BUC10" s="11"/>
      <c r="BUD10" s="11"/>
      <c r="BUE10" s="11"/>
      <c r="BUF10" s="11"/>
      <c r="BUG10" s="11"/>
      <c r="BUH10" s="11"/>
      <c r="BUI10" s="11"/>
      <c r="BUJ10" s="11"/>
      <c r="BUK10" s="11"/>
      <c r="BUL10" s="11"/>
      <c r="BUM10" s="11"/>
      <c r="BUN10" s="11"/>
      <c r="BUO10" s="11"/>
      <c r="BUP10" s="11"/>
      <c r="BUQ10" s="11"/>
      <c r="BUR10" s="11"/>
      <c r="BUS10" s="11"/>
      <c r="BUT10" s="11"/>
      <c r="BUU10" s="11"/>
      <c r="BUV10" s="11"/>
      <c r="BUW10" s="11"/>
      <c r="BUX10" s="11"/>
      <c r="BUY10" s="11"/>
      <c r="BUZ10" s="11"/>
      <c r="BVA10" s="11"/>
      <c r="BVB10" s="11"/>
      <c r="BVC10" s="11"/>
      <c r="BVD10" s="11"/>
      <c r="BVE10" s="11"/>
      <c r="BVF10" s="11"/>
      <c r="BVG10" s="11"/>
      <c r="BVH10" s="11"/>
      <c r="BVI10" s="11"/>
      <c r="BVJ10" s="11"/>
      <c r="BVK10" s="11"/>
      <c r="BVL10" s="11"/>
      <c r="BVM10" s="11"/>
      <c r="BVN10" s="11"/>
      <c r="BVO10" s="11"/>
      <c r="BVP10" s="11"/>
      <c r="BVQ10" s="11"/>
      <c r="BVR10" s="11"/>
      <c r="BVS10" s="11"/>
      <c r="BVT10" s="11"/>
      <c r="BVU10" s="11"/>
      <c r="BVV10" s="11"/>
      <c r="BVW10" s="11"/>
      <c r="BVX10" s="11"/>
      <c r="BVY10" s="11"/>
      <c r="BVZ10" s="11"/>
      <c r="BWA10" s="11"/>
      <c r="BWB10" s="11"/>
      <c r="BWC10" s="11"/>
      <c r="BWD10" s="11"/>
      <c r="BWE10" s="11"/>
      <c r="BWF10" s="11"/>
      <c r="BWG10" s="11"/>
      <c r="BWH10" s="11"/>
      <c r="BWI10" s="11"/>
      <c r="BWJ10" s="11"/>
      <c r="BWK10" s="11"/>
      <c r="BWL10" s="11"/>
      <c r="BWM10" s="11"/>
      <c r="BWN10" s="11"/>
      <c r="BWO10" s="11"/>
      <c r="BWP10" s="11"/>
      <c r="BWQ10" s="11"/>
      <c r="BWR10" s="11"/>
      <c r="BWS10" s="11"/>
      <c r="BWT10" s="11"/>
      <c r="BWU10" s="11"/>
      <c r="BWV10" s="11"/>
      <c r="BWW10" s="11"/>
      <c r="BWX10" s="11"/>
      <c r="BWY10" s="11"/>
      <c r="BWZ10" s="11"/>
      <c r="BXA10" s="11"/>
      <c r="BXB10" s="11"/>
      <c r="BXC10" s="11"/>
      <c r="BXD10" s="11"/>
      <c r="BXE10" s="11"/>
      <c r="BXF10" s="11"/>
      <c r="BXG10" s="11"/>
      <c r="BXH10" s="11"/>
      <c r="BXI10" s="11"/>
      <c r="BXJ10" s="11"/>
      <c r="BXK10" s="11"/>
      <c r="BXL10" s="11"/>
      <c r="BXM10" s="11"/>
      <c r="BXN10" s="11"/>
      <c r="BXO10" s="11"/>
      <c r="BXP10" s="11"/>
      <c r="BXQ10" s="11"/>
      <c r="BXR10" s="11"/>
      <c r="BXS10" s="11"/>
      <c r="BXT10" s="11"/>
      <c r="BXU10" s="11"/>
      <c r="BXV10" s="11"/>
      <c r="BXW10" s="11"/>
      <c r="BXX10" s="11"/>
      <c r="BXY10" s="11"/>
      <c r="BXZ10" s="11"/>
      <c r="BYA10" s="11"/>
      <c r="BYB10" s="11"/>
      <c r="BYC10" s="11"/>
      <c r="BYD10" s="11"/>
      <c r="BYE10" s="11"/>
      <c r="BYF10" s="11"/>
      <c r="BYG10" s="11"/>
      <c r="BYH10" s="11"/>
      <c r="BYI10" s="11"/>
      <c r="BYJ10" s="11"/>
      <c r="BYK10" s="11"/>
      <c r="BYL10" s="11"/>
      <c r="BYM10" s="11"/>
      <c r="BYN10" s="11"/>
      <c r="BYO10" s="11"/>
      <c r="BYP10" s="11"/>
      <c r="BYQ10" s="11"/>
      <c r="BYR10" s="11"/>
      <c r="BYS10" s="11"/>
      <c r="BYT10" s="11"/>
      <c r="BYU10" s="11"/>
      <c r="BYV10" s="11"/>
      <c r="BYW10" s="11"/>
      <c r="BYX10" s="11"/>
      <c r="BYY10" s="11"/>
      <c r="BYZ10" s="11"/>
      <c r="BZA10" s="11"/>
      <c r="BZB10" s="11"/>
      <c r="BZC10" s="11"/>
      <c r="BZD10" s="11"/>
      <c r="BZE10" s="11"/>
      <c r="BZF10" s="11"/>
      <c r="BZG10" s="11"/>
      <c r="BZH10" s="11"/>
      <c r="BZI10" s="11"/>
      <c r="BZJ10" s="11"/>
      <c r="BZK10" s="11"/>
      <c r="BZL10" s="11"/>
      <c r="BZM10" s="11"/>
      <c r="BZN10" s="11"/>
      <c r="BZO10" s="11"/>
      <c r="BZP10" s="11"/>
      <c r="BZQ10" s="11"/>
      <c r="BZR10" s="11"/>
      <c r="BZS10" s="11"/>
      <c r="BZT10" s="11"/>
      <c r="BZU10" s="11"/>
      <c r="BZV10" s="11"/>
      <c r="BZW10" s="11"/>
      <c r="BZX10" s="11"/>
      <c r="BZY10" s="11"/>
      <c r="BZZ10" s="11"/>
      <c r="CAA10" s="11"/>
      <c r="CAB10" s="11"/>
      <c r="CAC10" s="11"/>
      <c r="CAD10" s="11"/>
      <c r="CAE10" s="11"/>
      <c r="CAF10" s="11"/>
      <c r="CAG10" s="11"/>
      <c r="CAH10" s="11"/>
      <c r="CAI10" s="11"/>
      <c r="CAJ10" s="11"/>
      <c r="CAK10" s="11"/>
      <c r="CAL10" s="11"/>
      <c r="CAM10" s="11"/>
      <c r="CAN10" s="11"/>
      <c r="CAO10" s="11"/>
      <c r="CAP10" s="11"/>
      <c r="CAQ10" s="11"/>
      <c r="CAR10" s="11"/>
      <c r="CAS10" s="11"/>
      <c r="CAT10" s="11"/>
      <c r="CAU10" s="11"/>
      <c r="CAV10" s="11"/>
      <c r="CAW10" s="11"/>
      <c r="CAX10" s="11"/>
      <c r="CAY10" s="11"/>
      <c r="CAZ10" s="11"/>
      <c r="CBA10" s="11"/>
      <c r="CBB10" s="11"/>
      <c r="CBC10" s="11"/>
      <c r="CBD10" s="11"/>
      <c r="CBE10" s="11"/>
      <c r="CBF10" s="11"/>
      <c r="CBG10" s="11"/>
      <c r="CBH10" s="11"/>
      <c r="CBI10" s="11"/>
      <c r="CBJ10" s="11"/>
      <c r="CBK10" s="11"/>
      <c r="CBL10" s="11"/>
      <c r="CBM10" s="11"/>
      <c r="CBN10" s="11"/>
      <c r="CBO10" s="11"/>
      <c r="CBP10" s="11"/>
      <c r="CBQ10" s="11"/>
      <c r="CBR10" s="11"/>
      <c r="CBS10" s="11"/>
      <c r="CBT10" s="11"/>
      <c r="CBU10" s="11"/>
      <c r="CBV10" s="11"/>
      <c r="CBW10" s="11"/>
      <c r="CBX10" s="11"/>
      <c r="CBY10" s="11"/>
      <c r="CBZ10" s="11"/>
      <c r="CCA10" s="11"/>
      <c r="CCB10" s="11"/>
      <c r="CCC10" s="11"/>
      <c r="CCD10" s="11"/>
      <c r="CCE10" s="11"/>
      <c r="CCF10" s="11"/>
      <c r="CCG10" s="11"/>
      <c r="CCH10" s="11"/>
      <c r="CCI10" s="11"/>
      <c r="CCJ10" s="11"/>
      <c r="CCK10" s="11"/>
      <c r="CCL10" s="11"/>
      <c r="CCM10" s="11"/>
      <c r="CCN10" s="11"/>
      <c r="CCO10" s="11"/>
      <c r="CCP10" s="11"/>
      <c r="CCQ10" s="11"/>
      <c r="CCR10" s="11"/>
      <c r="CCS10" s="11"/>
      <c r="CCT10" s="11"/>
      <c r="CCU10" s="11"/>
      <c r="CCV10" s="11"/>
      <c r="CCW10" s="11"/>
      <c r="CCX10" s="11"/>
      <c r="CCY10" s="11"/>
      <c r="CCZ10" s="11"/>
      <c r="CDA10" s="11"/>
      <c r="CDB10" s="11"/>
      <c r="CDC10" s="11"/>
      <c r="CDD10" s="11"/>
      <c r="CDE10" s="11"/>
      <c r="CDF10" s="11"/>
      <c r="CDG10" s="11"/>
      <c r="CDH10" s="11"/>
      <c r="CDI10" s="11"/>
      <c r="CDJ10" s="11"/>
      <c r="CDK10" s="11"/>
      <c r="CDL10" s="11"/>
      <c r="CDM10" s="11"/>
      <c r="CDN10" s="11"/>
      <c r="CDO10" s="11"/>
      <c r="CDP10" s="11"/>
      <c r="CDQ10" s="11"/>
      <c r="CDR10" s="11"/>
      <c r="CDS10" s="11"/>
      <c r="CDT10" s="11"/>
      <c r="CDU10" s="11"/>
      <c r="CDV10" s="11"/>
      <c r="CDW10" s="11"/>
      <c r="CDX10" s="11"/>
      <c r="CDY10" s="11"/>
      <c r="CDZ10" s="11"/>
      <c r="CEA10" s="11"/>
      <c r="CEB10" s="11"/>
      <c r="CEC10" s="11"/>
      <c r="CED10" s="11"/>
      <c r="CEE10" s="11"/>
      <c r="CEF10" s="11"/>
      <c r="CEG10" s="11"/>
      <c r="CEH10" s="11"/>
      <c r="CEI10" s="11"/>
      <c r="CEJ10" s="11"/>
      <c r="CEK10" s="11"/>
      <c r="CEL10" s="11"/>
      <c r="CEM10" s="11"/>
      <c r="CEN10" s="11"/>
      <c r="CEO10" s="11"/>
      <c r="CEP10" s="11"/>
      <c r="CEQ10" s="11"/>
      <c r="CER10" s="11"/>
      <c r="CES10" s="11"/>
      <c r="CET10" s="11"/>
      <c r="CEU10" s="11"/>
      <c r="CEV10" s="11"/>
      <c r="CEW10" s="11"/>
      <c r="CEX10" s="11"/>
      <c r="CEY10" s="11"/>
      <c r="CEZ10" s="11"/>
      <c r="CFA10" s="11"/>
      <c r="CFB10" s="11"/>
      <c r="CFC10" s="11"/>
      <c r="CFD10" s="11"/>
      <c r="CFE10" s="11"/>
      <c r="CFF10" s="11"/>
      <c r="CFG10" s="11"/>
      <c r="CFH10" s="11"/>
      <c r="CFI10" s="11"/>
      <c r="CFJ10" s="11"/>
      <c r="CFK10" s="11"/>
      <c r="CFL10" s="11"/>
      <c r="CFM10" s="11"/>
      <c r="CFN10" s="11"/>
      <c r="CFO10" s="11"/>
      <c r="CFP10" s="11"/>
      <c r="CFQ10" s="11"/>
      <c r="CFR10" s="11"/>
      <c r="CFS10" s="11"/>
      <c r="CFT10" s="11"/>
      <c r="CFU10" s="11"/>
      <c r="CFV10" s="11"/>
      <c r="CFW10" s="11"/>
      <c r="CFX10" s="11"/>
      <c r="CFY10" s="11"/>
      <c r="CFZ10" s="11"/>
      <c r="CGA10" s="11"/>
      <c r="CGB10" s="11"/>
      <c r="CGC10" s="11"/>
      <c r="CGD10" s="11"/>
      <c r="CGE10" s="11"/>
      <c r="CGF10" s="11"/>
      <c r="CGG10" s="11"/>
      <c r="CGH10" s="11"/>
      <c r="CGI10" s="11"/>
      <c r="CGJ10" s="11"/>
      <c r="CGK10" s="11"/>
      <c r="CGL10" s="11"/>
      <c r="CGM10" s="11"/>
      <c r="CGN10" s="11"/>
      <c r="CGO10" s="11"/>
      <c r="CGP10" s="11"/>
      <c r="CGQ10" s="11"/>
      <c r="CGR10" s="11"/>
      <c r="CGS10" s="11"/>
      <c r="CGT10" s="11"/>
      <c r="CGU10" s="11"/>
      <c r="CGV10" s="11"/>
      <c r="CGW10" s="11"/>
      <c r="CGX10" s="11"/>
      <c r="CGY10" s="11"/>
      <c r="CGZ10" s="11"/>
      <c r="CHA10" s="11"/>
      <c r="CHB10" s="11"/>
      <c r="CHC10" s="11"/>
      <c r="CHD10" s="11"/>
      <c r="CHE10" s="11"/>
      <c r="CHF10" s="11"/>
      <c r="CHG10" s="11"/>
      <c r="CHH10" s="11"/>
      <c r="CHI10" s="11"/>
      <c r="CHJ10" s="11"/>
      <c r="CHK10" s="11"/>
      <c r="CHL10" s="11"/>
      <c r="CHM10" s="11"/>
      <c r="CHN10" s="11"/>
      <c r="CHO10" s="11"/>
      <c r="CHP10" s="11"/>
      <c r="CHQ10" s="11"/>
      <c r="CHR10" s="11"/>
      <c r="CHS10" s="11"/>
      <c r="CHT10" s="11"/>
      <c r="CHU10" s="11"/>
      <c r="CHV10" s="11"/>
      <c r="CHW10" s="11"/>
      <c r="CHX10" s="11"/>
      <c r="CHY10" s="11"/>
      <c r="CHZ10" s="11"/>
      <c r="CIA10" s="11"/>
      <c r="CIB10" s="11"/>
      <c r="CIC10" s="11"/>
      <c r="CID10" s="11"/>
      <c r="CIE10" s="11"/>
      <c r="CIF10" s="11"/>
      <c r="CIG10" s="11"/>
      <c r="CIH10" s="11"/>
      <c r="CII10" s="11"/>
      <c r="CIJ10" s="11"/>
      <c r="CIK10" s="11"/>
      <c r="CIL10" s="11"/>
      <c r="CIM10" s="11"/>
      <c r="CIN10" s="11"/>
      <c r="CIO10" s="11"/>
      <c r="CIP10" s="11"/>
      <c r="CIQ10" s="11"/>
      <c r="CIR10" s="11"/>
      <c r="CIS10" s="11"/>
      <c r="CIT10" s="11"/>
      <c r="CIU10" s="11"/>
      <c r="CIV10" s="11"/>
      <c r="CIW10" s="11"/>
      <c r="CIX10" s="11"/>
      <c r="CIY10" s="11"/>
      <c r="CIZ10" s="11"/>
      <c r="CJA10" s="11"/>
      <c r="CJB10" s="11"/>
      <c r="CJC10" s="11"/>
      <c r="CJD10" s="11"/>
      <c r="CJE10" s="11"/>
      <c r="CJF10" s="11"/>
      <c r="CJG10" s="11"/>
      <c r="CJH10" s="11"/>
      <c r="CJI10" s="11"/>
      <c r="CJJ10" s="11"/>
      <c r="CJK10" s="11"/>
      <c r="CJL10" s="11"/>
      <c r="CJM10" s="11"/>
      <c r="CJN10" s="11"/>
      <c r="CJO10" s="11"/>
      <c r="CJP10" s="11"/>
      <c r="CJQ10" s="11"/>
      <c r="CJR10" s="11"/>
      <c r="CJS10" s="11"/>
      <c r="CJT10" s="11"/>
      <c r="CJU10" s="11"/>
      <c r="CJV10" s="11"/>
      <c r="CJW10" s="11"/>
      <c r="CJX10" s="11"/>
      <c r="CJY10" s="11"/>
      <c r="CJZ10" s="11"/>
      <c r="CKA10" s="11"/>
      <c r="CKB10" s="11"/>
      <c r="CKC10" s="11"/>
      <c r="CKD10" s="11"/>
      <c r="CKE10" s="11"/>
      <c r="CKF10" s="11"/>
      <c r="CKG10" s="11"/>
      <c r="CKH10" s="11"/>
      <c r="CKI10" s="11"/>
      <c r="CKJ10" s="11"/>
      <c r="CKK10" s="11"/>
      <c r="CKL10" s="11"/>
      <c r="CKM10" s="11"/>
      <c r="CKN10" s="11"/>
      <c r="CKO10" s="11"/>
      <c r="CKP10" s="11"/>
      <c r="CKQ10" s="11"/>
      <c r="CKR10" s="11"/>
      <c r="CKS10" s="11"/>
      <c r="CKT10" s="11"/>
      <c r="CKU10" s="11"/>
      <c r="CKV10" s="11"/>
      <c r="CKW10" s="11"/>
      <c r="CKX10" s="11"/>
      <c r="CKY10" s="11"/>
      <c r="CKZ10" s="11"/>
      <c r="CLA10" s="11"/>
      <c r="CLB10" s="11"/>
      <c r="CLC10" s="11"/>
      <c r="CLD10" s="11"/>
      <c r="CLE10" s="11"/>
      <c r="CLF10" s="11"/>
      <c r="CLG10" s="11"/>
      <c r="CLH10" s="11"/>
      <c r="CLI10" s="11"/>
      <c r="CLJ10" s="11"/>
      <c r="CLK10" s="11"/>
      <c r="CLL10" s="11"/>
      <c r="CLM10" s="11"/>
      <c r="CLN10" s="11"/>
      <c r="CLO10" s="11"/>
      <c r="CLP10" s="11"/>
      <c r="CLQ10" s="11"/>
      <c r="CLR10" s="11"/>
      <c r="CLS10" s="11"/>
      <c r="CLT10" s="11"/>
      <c r="CLU10" s="11"/>
      <c r="CLV10" s="11"/>
      <c r="CLW10" s="11"/>
      <c r="CLX10" s="11"/>
      <c r="CLY10" s="11"/>
      <c r="CLZ10" s="11"/>
      <c r="CMA10" s="11"/>
      <c r="CMB10" s="11"/>
      <c r="CMC10" s="11"/>
      <c r="CMD10" s="11"/>
      <c r="CME10" s="11"/>
      <c r="CMF10" s="11"/>
      <c r="CMG10" s="11"/>
      <c r="CMH10" s="11"/>
      <c r="CMI10" s="11"/>
      <c r="CMJ10" s="11"/>
      <c r="CMK10" s="11"/>
      <c r="CML10" s="11"/>
      <c r="CMM10" s="11"/>
      <c r="CMN10" s="11"/>
      <c r="CMO10" s="11"/>
      <c r="CMP10" s="11"/>
      <c r="CMQ10" s="11"/>
      <c r="CMR10" s="11"/>
      <c r="CMS10" s="11"/>
      <c r="CMT10" s="11"/>
      <c r="CMU10" s="11"/>
      <c r="CMV10" s="11"/>
      <c r="CMW10" s="11"/>
      <c r="CMX10" s="11"/>
      <c r="CMY10" s="11"/>
      <c r="CMZ10" s="11"/>
      <c r="CNA10" s="11"/>
      <c r="CNB10" s="11"/>
      <c r="CNC10" s="11"/>
      <c r="CND10" s="11"/>
      <c r="CNE10" s="11"/>
      <c r="CNF10" s="11"/>
      <c r="CNG10" s="11"/>
      <c r="CNH10" s="11"/>
      <c r="CNI10" s="11"/>
      <c r="CNJ10" s="11"/>
      <c r="CNK10" s="11"/>
      <c r="CNL10" s="11"/>
      <c r="CNM10" s="11"/>
      <c r="CNN10" s="11"/>
      <c r="CNO10" s="11"/>
      <c r="CNP10" s="11"/>
      <c r="CNQ10" s="11"/>
      <c r="CNR10" s="11"/>
      <c r="CNS10" s="11"/>
      <c r="CNT10" s="11"/>
      <c r="CNU10" s="11"/>
      <c r="CNV10" s="11"/>
      <c r="CNW10" s="11"/>
      <c r="CNX10" s="11"/>
      <c r="CNY10" s="11"/>
      <c r="CNZ10" s="11"/>
      <c r="COA10" s="11"/>
      <c r="COB10" s="11"/>
      <c r="COC10" s="11"/>
      <c r="COD10" s="11"/>
      <c r="COE10" s="11"/>
      <c r="COF10" s="11"/>
      <c r="COG10" s="11"/>
      <c r="COH10" s="11"/>
      <c r="COI10" s="11"/>
      <c r="COJ10" s="11"/>
      <c r="COK10" s="11"/>
      <c r="COL10" s="11"/>
      <c r="COM10" s="11"/>
      <c r="CON10" s="11"/>
      <c r="COO10" s="11"/>
      <c r="COP10" s="11"/>
      <c r="COQ10" s="11"/>
      <c r="COR10" s="11"/>
      <c r="COS10" s="11"/>
      <c r="COT10" s="11"/>
      <c r="COU10" s="11"/>
      <c r="COV10" s="11"/>
      <c r="COW10" s="11"/>
      <c r="COX10" s="11"/>
      <c r="COY10" s="11"/>
      <c r="COZ10" s="11"/>
      <c r="CPA10" s="11"/>
      <c r="CPB10" s="11"/>
      <c r="CPC10" s="11"/>
      <c r="CPD10" s="11"/>
      <c r="CPE10" s="11"/>
      <c r="CPF10" s="11"/>
      <c r="CPG10" s="11"/>
      <c r="CPH10" s="11"/>
      <c r="CPI10" s="11"/>
      <c r="CPJ10" s="11"/>
      <c r="CPK10" s="11"/>
      <c r="CPL10" s="11"/>
      <c r="CPM10" s="11"/>
      <c r="CPN10" s="11"/>
      <c r="CPO10" s="11"/>
      <c r="CPP10" s="11"/>
      <c r="CPQ10" s="11"/>
      <c r="CPR10" s="11"/>
      <c r="CPS10" s="11"/>
      <c r="CPT10" s="11"/>
      <c r="CPU10" s="11"/>
      <c r="CPV10" s="11"/>
      <c r="CPW10" s="11"/>
      <c r="CPX10" s="11"/>
      <c r="CPY10" s="11"/>
      <c r="CPZ10" s="11"/>
      <c r="CQA10" s="11"/>
      <c r="CQB10" s="11"/>
      <c r="CQC10" s="11"/>
      <c r="CQD10" s="11"/>
      <c r="CQE10" s="11"/>
      <c r="CQF10" s="11"/>
      <c r="CQG10" s="11"/>
      <c r="CQH10" s="11"/>
      <c r="CQI10" s="11"/>
      <c r="CQJ10" s="11"/>
      <c r="CQK10" s="11"/>
      <c r="CQL10" s="11"/>
      <c r="CQM10" s="11"/>
      <c r="CQN10" s="11"/>
      <c r="CQO10" s="11"/>
      <c r="CQP10" s="11"/>
      <c r="CQQ10" s="11"/>
      <c r="CQR10" s="11"/>
      <c r="CQS10" s="11"/>
      <c r="CQT10" s="11"/>
      <c r="CQU10" s="11"/>
      <c r="CQV10" s="11"/>
      <c r="CQW10" s="11"/>
      <c r="CQX10" s="11"/>
      <c r="CQY10" s="11"/>
      <c r="CQZ10" s="11"/>
      <c r="CRA10" s="11"/>
      <c r="CRB10" s="11"/>
      <c r="CRC10" s="11"/>
      <c r="CRD10" s="11"/>
      <c r="CRE10" s="11"/>
      <c r="CRF10" s="11"/>
      <c r="CRG10" s="11"/>
      <c r="CRH10" s="11"/>
      <c r="CRI10" s="11"/>
      <c r="CRJ10" s="11"/>
      <c r="CRK10" s="11"/>
      <c r="CRL10" s="11"/>
      <c r="CRM10" s="11"/>
      <c r="CRN10" s="11"/>
      <c r="CRO10" s="11"/>
      <c r="CRP10" s="11"/>
      <c r="CRQ10" s="11"/>
      <c r="CRR10" s="11"/>
      <c r="CRS10" s="11"/>
      <c r="CRT10" s="11"/>
      <c r="CRU10" s="11"/>
      <c r="CRV10" s="11"/>
      <c r="CRW10" s="11"/>
      <c r="CRX10" s="11"/>
      <c r="CRY10" s="11"/>
      <c r="CRZ10" s="11"/>
      <c r="CSA10" s="11"/>
      <c r="CSB10" s="11"/>
      <c r="CSC10" s="11"/>
      <c r="CSD10" s="11"/>
      <c r="CSE10" s="11"/>
      <c r="CSF10" s="11"/>
      <c r="CSG10" s="11"/>
      <c r="CSH10" s="11"/>
      <c r="CSI10" s="11"/>
      <c r="CSJ10" s="11"/>
      <c r="CSK10" s="11"/>
      <c r="CSL10" s="11"/>
      <c r="CSM10" s="11"/>
      <c r="CSN10" s="11"/>
      <c r="CSO10" s="11"/>
      <c r="CSP10" s="11"/>
      <c r="CSQ10" s="11"/>
      <c r="CSR10" s="11"/>
      <c r="CSS10" s="11"/>
      <c r="CST10" s="11"/>
      <c r="CSU10" s="11"/>
      <c r="CSV10" s="11"/>
      <c r="CSW10" s="11"/>
      <c r="CSX10" s="11"/>
      <c r="CSY10" s="11"/>
      <c r="CSZ10" s="11"/>
      <c r="CTA10" s="11"/>
      <c r="CTB10" s="11"/>
      <c r="CTC10" s="11"/>
      <c r="CTD10" s="11"/>
      <c r="CTE10" s="11"/>
      <c r="CTF10" s="11"/>
      <c r="CTG10" s="11"/>
      <c r="CTH10" s="11"/>
      <c r="CTI10" s="11"/>
      <c r="CTJ10" s="11"/>
      <c r="CTK10" s="11"/>
      <c r="CTL10" s="11"/>
      <c r="CTM10" s="11"/>
      <c r="CTN10" s="11"/>
      <c r="CTO10" s="11"/>
      <c r="CTP10" s="11"/>
      <c r="CTQ10" s="11"/>
      <c r="CTR10" s="11"/>
      <c r="CTS10" s="11"/>
      <c r="CTT10" s="11"/>
      <c r="CTU10" s="11"/>
      <c r="CTV10" s="11"/>
      <c r="CTW10" s="11"/>
      <c r="CTX10" s="11"/>
      <c r="CTY10" s="11"/>
      <c r="CTZ10" s="11"/>
      <c r="CUA10" s="11"/>
      <c r="CUB10" s="11"/>
      <c r="CUC10" s="11"/>
      <c r="CUD10" s="11"/>
      <c r="CUE10" s="11"/>
      <c r="CUF10" s="11"/>
      <c r="CUG10" s="11"/>
      <c r="CUH10" s="11"/>
      <c r="CUI10" s="11"/>
      <c r="CUJ10" s="11"/>
      <c r="CUK10" s="11"/>
      <c r="CUL10" s="11"/>
      <c r="CUM10" s="11"/>
      <c r="CUN10" s="11"/>
      <c r="CUO10" s="11"/>
      <c r="CUP10" s="11"/>
      <c r="CUQ10" s="11"/>
      <c r="CUR10" s="11"/>
      <c r="CUS10" s="11"/>
      <c r="CUT10" s="11"/>
      <c r="CUU10" s="11"/>
      <c r="CUV10" s="11"/>
      <c r="CUW10" s="11"/>
      <c r="CUX10" s="11"/>
      <c r="CUY10" s="11"/>
      <c r="CUZ10" s="11"/>
      <c r="CVA10" s="11"/>
      <c r="CVB10" s="11"/>
      <c r="CVC10" s="11"/>
      <c r="CVD10" s="11"/>
      <c r="CVE10" s="11"/>
      <c r="CVF10" s="11"/>
      <c r="CVG10" s="11"/>
      <c r="CVH10" s="11"/>
      <c r="CVI10" s="11"/>
      <c r="CVJ10" s="11"/>
      <c r="CVK10" s="11"/>
      <c r="CVL10" s="11"/>
      <c r="CVM10" s="11"/>
      <c r="CVN10" s="11"/>
      <c r="CVO10" s="11"/>
      <c r="CVP10" s="11"/>
      <c r="CVQ10" s="11"/>
      <c r="CVR10" s="11"/>
      <c r="CVS10" s="11"/>
      <c r="CVT10" s="11"/>
      <c r="CVU10" s="11"/>
      <c r="CVV10" s="11"/>
      <c r="CVW10" s="11"/>
      <c r="CVX10" s="11"/>
      <c r="CVY10" s="11"/>
      <c r="CVZ10" s="11"/>
      <c r="CWA10" s="11"/>
      <c r="CWB10" s="11"/>
      <c r="CWC10" s="11"/>
      <c r="CWD10" s="11"/>
      <c r="CWE10" s="11"/>
      <c r="CWF10" s="11"/>
      <c r="CWG10" s="11"/>
      <c r="CWH10" s="11"/>
      <c r="CWI10" s="11"/>
      <c r="CWJ10" s="11"/>
      <c r="CWK10" s="11"/>
      <c r="CWL10" s="11"/>
      <c r="CWM10" s="11"/>
      <c r="CWN10" s="11"/>
      <c r="CWO10" s="11"/>
      <c r="CWP10" s="11"/>
      <c r="CWQ10" s="11"/>
      <c r="CWR10" s="11"/>
      <c r="CWS10" s="11"/>
      <c r="CWT10" s="11"/>
      <c r="CWU10" s="11"/>
      <c r="CWV10" s="11"/>
      <c r="CWW10" s="11"/>
      <c r="CWX10" s="11"/>
      <c r="CWY10" s="11"/>
      <c r="CWZ10" s="11"/>
      <c r="CXA10" s="11"/>
      <c r="CXB10" s="11"/>
      <c r="CXC10" s="11"/>
      <c r="CXD10" s="11"/>
      <c r="CXE10" s="11"/>
      <c r="CXF10" s="11"/>
      <c r="CXG10" s="11"/>
      <c r="CXH10" s="11"/>
      <c r="CXI10" s="11"/>
      <c r="CXJ10" s="11"/>
      <c r="CXK10" s="11"/>
      <c r="CXL10" s="11"/>
      <c r="CXM10" s="11"/>
      <c r="CXN10" s="11"/>
      <c r="CXO10" s="11"/>
      <c r="CXP10" s="11"/>
      <c r="CXQ10" s="11"/>
      <c r="CXR10" s="11"/>
      <c r="CXS10" s="11"/>
      <c r="CXT10" s="11"/>
      <c r="CXU10" s="11"/>
      <c r="CXV10" s="11"/>
      <c r="CXW10" s="11"/>
      <c r="CXX10" s="11"/>
      <c r="CXY10" s="11"/>
      <c r="CXZ10" s="11"/>
      <c r="CYA10" s="11"/>
      <c r="CYB10" s="11"/>
      <c r="CYC10" s="11"/>
      <c r="CYD10" s="11"/>
      <c r="CYE10" s="11"/>
      <c r="CYF10" s="11"/>
      <c r="CYG10" s="11"/>
      <c r="CYH10" s="11"/>
      <c r="CYI10" s="11"/>
      <c r="CYJ10" s="11"/>
      <c r="CYK10" s="11"/>
      <c r="CYL10" s="11"/>
      <c r="CYM10" s="11"/>
      <c r="CYN10" s="11"/>
      <c r="CYO10" s="11"/>
      <c r="CYP10" s="11"/>
      <c r="CYQ10" s="11"/>
      <c r="CYR10" s="11"/>
      <c r="CYS10" s="11"/>
      <c r="CYT10" s="11"/>
      <c r="CYU10" s="11"/>
      <c r="CYV10" s="11"/>
      <c r="CYW10" s="11"/>
      <c r="CYX10" s="11"/>
      <c r="CYY10" s="11"/>
      <c r="CYZ10" s="11"/>
      <c r="CZA10" s="11"/>
      <c r="CZB10" s="11"/>
      <c r="CZC10" s="11"/>
      <c r="CZD10" s="11"/>
      <c r="CZE10" s="11"/>
      <c r="CZF10" s="11"/>
      <c r="CZG10" s="11"/>
      <c r="CZH10" s="11"/>
      <c r="CZI10" s="11"/>
      <c r="CZJ10" s="11"/>
      <c r="CZK10" s="11"/>
      <c r="CZL10" s="11"/>
      <c r="CZM10" s="11"/>
      <c r="CZN10" s="11"/>
      <c r="CZO10" s="11"/>
      <c r="CZP10" s="11"/>
      <c r="CZQ10" s="11"/>
      <c r="CZR10" s="11"/>
      <c r="CZS10" s="11"/>
      <c r="CZT10" s="11"/>
      <c r="CZU10" s="11"/>
      <c r="CZV10" s="11"/>
      <c r="CZW10" s="11"/>
      <c r="CZX10" s="11"/>
      <c r="CZY10" s="11"/>
      <c r="CZZ10" s="11"/>
      <c r="DAA10" s="11"/>
      <c r="DAB10" s="11"/>
      <c r="DAC10" s="11"/>
      <c r="DAD10" s="11"/>
      <c r="DAE10" s="11"/>
      <c r="DAF10" s="11"/>
      <c r="DAG10" s="11"/>
      <c r="DAH10" s="11"/>
      <c r="DAI10" s="11"/>
      <c r="DAJ10" s="11"/>
      <c r="DAK10" s="11"/>
      <c r="DAL10" s="11"/>
      <c r="DAM10" s="11"/>
      <c r="DAN10" s="11"/>
      <c r="DAO10" s="11"/>
      <c r="DAP10" s="11"/>
      <c r="DAQ10" s="11"/>
      <c r="DAR10" s="11"/>
      <c r="DAS10" s="11"/>
      <c r="DAT10" s="11"/>
      <c r="DAU10" s="11"/>
      <c r="DAV10" s="11"/>
      <c r="DAW10" s="11"/>
      <c r="DAX10" s="11"/>
      <c r="DAY10" s="11"/>
      <c r="DAZ10" s="11"/>
      <c r="DBA10" s="11"/>
      <c r="DBB10" s="11"/>
      <c r="DBC10" s="11"/>
      <c r="DBD10" s="11"/>
      <c r="DBE10" s="11"/>
      <c r="DBF10" s="11"/>
      <c r="DBG10" s="11"/>
      <c r="DBH10" s="11"/>
      <c r="DBI10" s="11"/>
      <c r="DBJ10" s="11"/>
      <c r="DBK10" s="11"/>
      <c r="DBL10" s="11"/>
      <c r="DBM10" s="11"/>
      <c r="DBN10" s="11"/>
      <c r="DBO10" s="11"/>
      <c r="DBP10" s="11"/>
      <c r="DBQ10" s="11"/>
      <c r="DBR10" s="11"/>
      <c r="DBS10" s="11"/>
      <c r="DBT10" s="11"/>
      <c r="DBU10" s="11"/>
      <c r="DBV10" s="11"/>
      <c r="DBW10" s="11"/>
      <c r="DBX10" s="11"/>
      <c r="DBY10" s="11"/>
      <c r="DBZ10" s="11"/>
      <c r="DCA10" s="11"/>
      <c r="DCB10" s="11"/>
      <c r="DCC10" s="11"/>
      <c r="DCD10" s="11"/>
      <c r="DCE10" s="11"/>
      <c r="DCF10" s="11"/>
      <c r="DCG10" s="11"/>
      <c r="DCH10" s="11"/>
      <c r="DCI10" s="11"/>
      <c r="DCJ10" s="11"/>
      <c r="DCK10" s="11"/>
      <c r="DCL10" s="11"/>
      <c r="DCM10" s="11"/>
      <c r="DCN10" s="11"/>
      <c r="DCO10" s="11"/>
      <c r="DCP10" s="11"/>
      <c r="DCQ10" s="11"/>
      <c r="DCR10" s="11"/>
      <c r="DCS10" s="11"/>
      <c r="DCT10" s="11"/>
      <c r="DCU10" s="11"/>
      <c r="DCV10" s="11"/>
      <c r="DCW10" s="11"/>
      <c r="DCX10" s="11"/>
      <c r="DCY10" s="11"/>
      <c r="DCZ10" s="11"/>
      <c r="DDA10" s="11"/>
      <c r="DDB10" s="11"/>
      <c r="DDC10" s="11"/>
      <c r="DDD10" s="11"/>
      <c r="DDE10" s="11"/>
      <c r="DDF10" s="11"/>
      <c r="DDG10" s="11"/>
      <c r="DDH10" s="11"/>
      <c r="DDI10" s="11"/>
      <c r="DDJ10" s="11"/>
      <c r="DDK10" s="11"/>
      <c r="DDL10" s="11"/>
      <c r="DDM10" s="11"/>
      <c r="DDN10" s="11"/>
      <c r="DDO10" s="11"/>
      <c r="DDP10" s="11"/>
      <c r="DDQ10" s="11"/>
      <c r="DDR10" s="11"/>
      <c r="DDS10" s="11"/>
      <c r="DDT10" s="11"/>
      <c r="DDU10" s="11"/>
      <c r="DDV10" s="11"/>
      <c r="DDW10" s="11"/>
      <c r="DDX10" s="11"/>
      <c r="DDY10" s="11"/>
      <c r="DDZ10" s="11"/>
      <c r="DEA10" s="11"/>
      <c r="DEB10" s="11"/>
      <c r="DEC10" s="11"/>
      <c r="DED10" s="11"/>
      <c r="DEE10" s="11"/>
      <c r="DEF10" s="11"/>
      <c r="DEG10" s="11"/>
      <c r="DEH10" s="11"/>
      <c r="DEI10" s="11"/>
      <c r="DEJ10" s="11"/>
      <c r="DEK10" s="11"/>
      <c r="DEL10" s="11"/>
      <c r="DEM10" s="11"/>
      <c r="DEN10" s="11"/>
      <c r="DEO10" s="11"/>
      <c r="DEP10" s="11"/>
      <c r="DEQ10" s="11"/>
      <c r="DER10" s="11"/>
      <c r="DES10" s="11"/>
      <c r="DET10" s="11"/>
      <c r="DEU10" s="11"/>
      <c r="DEV10" s="11"/>
      <c r="DEW10" s="11"/>
      <c r="DEX10" s="11"/>
      <c r="DEY10" s="11"/>
      <c r="DEZ10" s="11"/>
      <c r="DFA10" s="11"/>
      <c r="DFB10" s="11"/>
      <c r="DFC10" s="11"/>
      <c r="DFD10" s="11"/>
      <c r="DFE10" s="11"/>
      <c r="DFF10" s="11"/>
      <c r="DFG10" s="11"/>
      <c r="DFH10" s="11"/>
      <c r="DFI10" s="11"/>
      <c r="DFJ10" s="11"/>
      <c r="DFK10" s="11"/>
      <c r="DFL10" s="11"/>
      <c r="DFM10" s="11"/>
      <c r="DFN10" s="11"/>
      <c r="DFO10" s="11"/>
      <c r="DFP10" s="11"/>
      <c r="DFQ10" s="11"/>
      <c r="DFR10" s="11"/>
      <c r="DFS10" s="11"/>
      <c r="DFT10" s="11"/>
      <c r="DFU10" s="11"/>
      <c r="DFV10" s="11"/>
      <c r="DFW10" s="11"/>
      <c r="DFX10" s="11"/>
      <c r="DFY10" s="11"/>
      <c r="DFZ10" s="11"/>
      <c r="DGA10" s="11"/>
      <c r="DGB10" s="11"/>
      <c r="DGC10" s="11"/>
      <c r="DGD10" s="11"/>
      <c r="DGE10" s="11"/>
      <c r="DGF10" s="11"/>
      <c r="DGG10" s="11"/>
      <c r="DGH10" s="11"/>
      <c r="DGI10" s="11"/>
      <c r="DGJ10" s="11"/>
      <c r="DGK10" s="11"/>
      <c r="DGL10" s="11"/>
      <c r="DGM10" s="11"/>
      <c r="DGN10" s="11"/>
      <c r="DGO10" s="11"/>
      <c r="DGP10" s="11"/>
      <c r="DGQ10" s="11"/>
      <c r="DGR10" s="11"/>
      <c r="DGS10" s="11"/>
      <c r="DGT10" s="11"/>
      <c r="DGU10" s="11"/>
      <c r="DGV10" s="11"/>
      <c r="DGW10" s="11"/>
      <c r="DGX10" s="11"/>
      <c r="DGY10" s="11"/>
      <c r="DGZ10" s="11"/>
      <c r="DHA10" s="11"/>
      <c r="DHB10" s="11"/>
      <c r="DHC10" s="11"/>
      <c r="DHD10" s="11"/>
      <c r="DHE10" s="11"/>
      <c r="DHF10" s="11"/>
      <c r="DHG10" s="11"/>
      <c r="DHH10" s="11"/>
      <c r="DHI10" s="11"/>
      <c r="DHJ10" s="11"/>
      <c r="DHK10" s="11"/>
      <c r="DHL10" s="11"/>
      <c r="DHM10" s="11"/>
      <c r="DHN10" s="11"/>
      <c r="DHO10" s="11"/>
      <c r="DHP10" s="11"/>
      <c r="DHQ10" s="11"/>
      <c r="DHR10" s="11"/>
      <c r="DHS10" s="11"/>
      <c r="DHT10" s="11"/>
      <c r="DHU10" s="11"/>
      <c r="DHV10" s="11"/>
      <c r="DHW10" s="11"/>
      <c r="DHX10" s="11"/>
      <c r="DHY10" s="11"/>
      <c r="DHZ10" s="11"/>
      <c r="DIA10" s="11"/>
      <c r="DIB10" s="11"/>
      <c r="DIC10" s="11"/>
      <c r="DID10" s="11"/>
      <c r="DIE10" s="11"/>
      <c r="DIF10" s="11"/>
      <c r="DIG10" s="11"/>
      <c r="DIH10" s="11"/>
      <c r="DII10" s="11"/>
      <c r="DIJ10" s="11"/>
      <c r="DIK10" s="11"/>
      <c r="DIL10" s="11"/>
      <c r="DIM10" s="11"/>
      <c r="DIN10" s="11"/>
      <c r="DIO10" s="11"/>
      <c r="DIP10" s="11"/>
      <c r="DIQ10" s="11"/>
      <c r="DIR10" s="11"/>
      <c r="DIS10" s="11"/>
      <c r="DIT10" s="11"/>
      <c r="DIU10" s="11"/>
      <c r="DIV10" s="11"/>
      <c r="DIW10" s="11"/>
      <c r="DIX10" s="11"/>
      <c r="DIY10" s="11"/>
      <c r="DIZ10" s="11"/>
      <c r="DJA10" s="11"/>
      <c r="DJB10" s="11"/>
      <c r="DJC10" s="11"/>
      <c r="DJD10" s="11"/>
      <c r="DJE10" s="11"/>
      <c r="DJF10" s="11"/>
      <c r="DJG10" s="11"/>
      <c r="DJH10" s="11"/>
      <c r="DJI10" s="11"/>
      <c r="DJJ10" s="11"/>
      <c r="DJK10" s="11"/>
      <c r="DJL10" s="11"/>
      <c r="DJM10" s="11"/>
      <c r="DJN10" s="11"/>
      <c r="DJO10" s="11"/>
      <c r="DJP10" s="11"/>
      <c r="DJQ10" s="11"/>
      <c r="DJR10" s="11"/>
      <c r="DJS10" s="11"/>
      <c r="DJT10" s="11"/>
      <c r="DJU10" s="11"/>
      <c r="DJV10" s="11"/>
      <c r="DJW10" s="11"/>
      <c r="DJX10" s="11"/>
      <c r="DJY10" s="11"/>
      <c r="DJZ10" s="11"/>
      <c r="DKA10" s="11"/>
      <c r="DKB10" s="11"/>
      <c r="DKC10" s="11"/>
      <c r="DKD10" s="11"/>
      <c r="DKE10" s="11"/>
      <c r="DKF10" s="11"/>
      <c r="DKG10" s="11"/>
      <c r="DKH10" s="11"/>
      <c r="DKI10" s="11"/>
      <c r="DKJ10" s="11"/>
      <c r="DKK10" s="11"/>
      <c r="DKL10" s="11"/>
      <c r="DKM10" s="11"/>
      <c r="DKN10" s="11"/>
      <c r="DKO10" s="11"/>
      <c r="DKP10" s="11"/>
      <c r="DKQ10" s="11"/>
      <c r="DKR10" s="11"/>
      <c r="DKS10" s="11"/>
      <c r="DKT10" s="11"/>
      <c r="DKU10" s="11"/>
      <c r="DKV10" s="11"/>
      <c r="DKW10" s="11"/>
      <c r="DKX10" s="11"/>
      <c r="DKY10" s="11"/>
      <c r="DKZ10" s="11"/>
      <c r="DLA10" s="11"/>
      <c r="DLB10" s="11"/>
      <c r="DLC10" s="11"/>
      <c r="DLD10" s="11"/>
      <c r="DLE10" s="11"/>
      <c r="DLF10" s="11"/>
      <c r="DLG10" s="11"/>
      <c r="DLH10" s="11"/>
      <c r="DLI10" s="11"/>
      <c r="DLJ10" s="11"/>
      <c r="DLK10" s="11"/>
      <c r="DLL10" s="11"/>
      <c r="DLM10" s="11"/>
      <c r="DLN10" s="11"/>
      <c r="DLO10" s="11"/>
      <c r="DLP10" s="11"/>
      <c r="DLQ10" s="11"/>
      <c r="DLR10" s="11"/>
      <c r="DLS10" s="11"/>
      <c r="DLT10" s="11"/>
      <c r="DLU10" s="11"/>
      <c r="DLV10" s="11"/>
      <c r="DLW10" s="11"/>
      <c r="DLX10" s="11"/>
      <c r="DLY10" s="11"/>
      <c r="DLZ10" s="11"/>
      <c r="DMA10" s="11"/>
      <c r="DMB10" s="11"/>
      <c r="DMC10" s="11"/>
      <c r="DMD10" s="11"/>
      <c r="DME10" s="11"/>
      <c r="DMF10" s="11"/>
      <c r="DMG10" s="11"/>
      <c r="DMH10" s="11"/>
      <c r="DMI10" s="11"/>
      <c r="DMJ10" s="11"/>
      <c r="DMK10" s="11"/>
      <c r="DML10" s="11"/>
      <c r="DMM10" s="11"/>
      <c r="DMN10" s="11"/>
      <c r="DMO10" s="11"/>
      <c r="DMP10" s="11"/>
      <c r="DMQ10" s="11"/>
      <c r="DMR10" s="11"/>
      <c r="DMS10" s="11"/>
      <c r="DMT10" s="11"/>
      <c r="DMU10" s="11"/>
      <c r="DMV10" s="11"/>
      <c r="DMW10" s="11"/>
      <c r="DMX10" s="11"/>
      <c r="DMY10" s="11"/>
      <c r="DMZ10" s="11"/>
      <c r="DNA10" s="11"/>
      <c r="DNB10" s="11"/>
      <c r="DNC10" s="11"/>
      <c r="DND10" s="11"/>
      <c r="DNE10" s="11"/>
      <c r="DNF10" s="11"/>
      <c r="DNG10" s="11"/>
      <c r="DNH10" s="11"/>
      <c r="DNI10" s="11"/>
      <c r="DNJ10" s="11"/>
      <c r="DNK10" s="11"/>
      <c r="DNL10" s="11"/>
      <c r="DNM10" s="11"/>
      <c r="DNN10" s="11"/>
      <c r="DNO10" s="11"/>
      <c r="DNP10" s="11"/>
      <c r="DNQ10" s="11"/>
      <c r="DNR10" s="11"/>
      <c r="DNS10" s="11"/>
      <c r="DNT10" s="11"/>
      <c r="DNU10" s="11"/>
      <c r="DNV10" s="11"/>
      <c r="DNW10" s="11"/>
      <c r="DNX10" s="11"/>
      <c r="DNY10" s="11"/>
      <c r="DNZ10" s="11"/>
      <c r="DOA10" s="11"/>
      <c r="DOB10" s="11"/>
      <c r="DOC10" s="11"/>
      <c r="DOD10" s="11"/>
      <c r="DOE10" s="11"/>
      <c r="DOF10" s="11"/>
      <c r="DOG10" s="11"/>
      <c r="DOH10" s="11"/>
      <c r="DOI10" s="11"/>
      <c r="DOJ10" s="11"/>
      <c r="DOK10" s="11"/>
      <c r="DOL10" s="11"/>
      <c r="DOM10" s="11"/>
      <c r="DON10" s="11"/>
      <c r="DOO10" s="11"/>
      <c r="DOP10" s="11"/>
      <c r="DOQ10" s="11"/>
      <c r="DOR10" s="11"/>
      <c r="DOS10" s="11"/>
      <c r="DOT10" s="11"/>
      <c r="DOU10" s="11"/>
      <c r="DOV10" s="11"/>
      <c r="DOW10" s="11"/>
      <c r="DOX10" s="11"/>
      <c r="DOY10" s="11"/>
      <c r="DOZ10" s="11"/>
      <c r="DPA10" s="11"/>
      <c r="DPB10" s="11"/>
      <c r="DPC10" s="11"/>
      <c r="DPD10" s="11"/>
      <c r="DPE10" s="11"/>
      <c r="DPF10" s="11"/>
      <c r="DPG10" s="11"/>
      <c r="DPH10" s="11"/>
      <c r="DPI10" s="11"/>
      <c r="DPJ10" s="11"/>
      <c r="DPK10" s="11"/>
      <c r="DPL10" s="11"/>
      <c r="DPM10" s="11"/>
      <c r="DPN10" s="11"/>
      <c r="DPO10" s="11"/>
      <c r="DPP10" s="11"/>
      <c r="DPQ10" s="11"/>
      <c r="DPR10" s="11"/>
      <c r="DPS10" s="11"/>
      <c r="DPT10" s="11"/>
      <c r="DPU10" s="11"/>
      <c r="DPV10" s="11"/>
      <c r="DPW10" s="11"/>
      <c r="DPX10" s="11"/>
      <c r="DPY10" s="11"/>
      <c r="DPZ10" s="11"/>
      <c r="DQA10" s="11"/>
      <c r="DQB10" s="11"/>
      <c r="DQC10" s="11"/>
      <c r="DQD10" s="11"/>
      <c r="DQE10" s="11"/>
      <c r="DQF10" s="11"/>
      <c r="DQG10" s="11"/>
      <c r="DQH10" s="11"/>
      <c r="DQI10" s="11"/>
      <c r="DQJ10" s="11"/>
      <c r="DQK10" s="11"/>
      <c r="DQL10" s="11"/>
      <c r="DQM10" s="11"/>
      <c r="DQN10" s="11"/>
      <c r="DQO10" s="11"/>
      <c r="DQP10" s="11"/>
      <c r="DQQ10" s="11"/>
      <c r="DQR10" s="11"/>
      <c r="DQS10" s="11"/>
      <c r="DQT10" s="11"/>
      <c r="DQU10" s="11"/>
      <c r="DQV10" s="11"/>
      <c r="DQW10" s="11"/>
      <c r="DQX10" s="11"/>
      <c r="DQY10" s="11"/>
      <c r="DQZ10" s="11"/>
      <c r="DRA10" s="11"/>
      <c r="DRB10" s="11"/>
      <c r="DRC10" s="11"/>
      <c r="DRD10" s="11"/>
      <c r="DRE10" s="11"/>
      <c r="DRF10" s="11"/>
      <c r="DRG10" s="11"/>
      <c r="DRH10" s="11"/>
      <c r="DRI10" s="11"/>
      <c r="DRJ10" s="11"/>
      <c r="DRK10" s="11"/>
      <c r="DRL10" s="11"/>
      <c r="DRM10" s="11"/>
      <c r="DRN10" s="11"/>
      <c r="DRO10" s="11"/>
      <c r="DRP10" s="11"/>
      <c r="DRQ10" s="11"/>
      <c r="DRR10" s="11"/>
      <c r="DRS10" s="11"/>
      <c r="DRT10" s="11"/>
      <c r="DRU10" s="11"/>
      <c r="DRV10" s="11"/>
      <c r="DRW10" s="11"/>
      <c r="DRX10" s="11"/>
      <c r="DRY10" s="11"/>
      <c r="DRZ10" s="11"/>
      <c r="DSA10" s="11"/>
      <c r="DSB10" s="11"/>
      <c r="DSC10" s="11"/>
      <c r="DSD10" s="11"/>
      <c r="DSE10" s="11"/>
      <c r="DSF10" s="11"/>
      <c r="DSG10" s="11"/>
      <c r="DSH10" s="11"/>
      <c r="DSI10" s="11"/>
      <c r="DSJ10" s="11"/>
      <c r="DSK10" s="11"/>
      <c r="DSL10" s="11"/>
      <c r="DSM10" s="11"/>
      <c r="DSN10" s="11"/>
      <c r="DSO10" s="11"/>
      <c r="DSP10" s="11"/>
      <c r="DSQ10" s="11"/>
      <c r="DSR10" s="11"/>
      <c r="DSS10" s="11"/>
      <c r="DST10" s="11"/>
      <c r="DSU10" s="11"/>
      <c r="DSV10" s="11"/>
      <c r="DSW10" s="11"/>
      <c r="DSX10" s="11"/>
      <c r="DSY10" s="11"/>
      <c r="DSZ10" s="11"/>
      <c r="DTA10" s="11"/>
      <c r="DTB10" s="11"/>
      <c r="DTC10" s="11"/>
      <c r="DTD10" s="11"/>
      <c r="DTE10" s="11"/>
      <c r="DTF10" s="11"/>
      <c r="DTG10" s="11"/>
      <c r="DTH10" s="11"/>
      <c r="DTI10" s="11"/>
      <c r="DTJ10" s="11"/>
      <c r="DTK10" s="11"/>
      <c r="DTL10" s="11"/>
      <c r="DTM10" s="11"/>
      <c r="DTN10" s="11"/>
      <c r="DTO10" s="11"/>
      <c r="DTP10" s="11"/>
      <c r="DTQ10" s="11"/>
      <c r="DTR10" s="11"/>
      <c r="DTS10" s="11"/>
      <c r="DTT10" s="11"/>
      <c r="DTU10" s="11"/>
      <c r="DTV10" s="11"/>
      <c r="DTW10" s="11"/>
      <c r="DTX10" s="11"/>
      <c r="DTY10" s="11"/>
      <c r="DTZ10" s="11"/>
      <c r="DUA10" s="11"/>
      <c r="DUB10" s="11"/>
      <c r="DUC10" s="11"/>
      <c r="DUD10" s="11"/>
      <c r="DUE10" s="11"/>
      <c r="DUF10" s="11"/>
      <c r="DUG10" s="11"/>
      <c r="DUH10" s="11"/>
      <c r="DUI10" s="11"/>
      <c r="DUJ10" s="11"/>
      <c r="DUK10" s="11"/>
      <c r="DUL10" s="11"/>
      <c r="DUM10" s="11"/>
      <c r="DUN10" s="11"/>
      <c r="DUO10" s="11"/>
      <c r="DUP10" s="11"/>
      <c r="DUQ10" s="11"/>
      <c r="DUR10" s="11"/>
      <c r="DUS10" s="11"/>
      <c r="DUT10" s="11"/>
      <c r="DUU10" s="11"/>
      <c r="DUV10" s="11"/>
      <c r="DUW10" s="11"/>
      <c r="DUX10" s="11"/>
      <c r="DUY10" s="11"/>
      <c r="DUZ10" s="11"/>
      <c r="DVA10" s="11"/>
      <c r="DVB10" s="11"/>
      <c r="DVC10" s="11"/>
      <c r="DVD10" s="11"/>
      <c r="DVE10" s="11"/>
      <c r="DVF10" s="11"/>
      <c r="DVG10" s="11"/>
      <c r="DVH10" s="11"/>
      <c r="DVI10" s="11"/>
      <c r="DVJ10" s="11"/>
      <c r="DVK10" s="11"/>
      <c r="DVL10" s="11"/>
      <c r="DVM10" s="11"/>
      <c r="DVN10" s="11"/>
      <c r="DVO10" s="11"/>
      <c r="DVP10" s="11"/>
      <c r="DVQ10" s="11"/>
      <c r="DVR10" s="11"/>
      <c r="DVS10" s="11"/>
      <c r="DVT10" s="11"/>
      <c r="DVU10" s="11"/>
      <c r="DVV10" s="11"/>
      <c r="DVW10" s="11"/>
      <c r="DVX10" s="11"/>
      <c r="DVY10" s="11"/>
      <c r="DVZ10" s="11"/>
      <c r="DWA10" s="11"/>
      <c r="DWB10" s="11"/>
      <c r="DWC10" s="11"/>
      <c r="DWD10" s="11"/>
      <c r="DWE10" s="11"/>
      <c r="DWF10" s="11"/>
      <c r="DWG10" s="11"/>
      <c r="DWH10" s="11"/>
      <c r="DWI10" s="11"/>
      <c r="DWJ10" s="11"/>
      <c r="DWK10" s="11"/>
      <c r="DWL10" s="11"/>
      <c r="DWM10" s="11"/>
      <c r="DWN10" s="11"/>
      <c r="DWO10" s="11"/>
      <c r="DWP10" s="11"/>
      <c r="DWQ10" s="11"/>
      <c r="DWR10" s="11"/>
      <c r="DWS10" s="11"/>
      <c r="DWT10" s="11"/>
      <c r="DWU10" s="11"/>
      <c r="DWV10" s="11"/>
      <c r="DWW10" s="11"/>
      <c r="DWX10" s="11"/>
      <c r="DWY10" s="11"/>
      <c r="DWZ10" s="11"/>
      <c r="DXA10" s="11"/>
      <c r="DXB10" s="11"/>
      <c r="DXC10" s="11"/>
      <c r="DXD10" s="11"/>
      <c r="DXE10" s="11"/>
      <c r="DXF10" s="11"/>
      <c r="DXG10" s="11"/>
      <c r="DXH10" s="11"/>
      <c r="DXI10" s="11"/>
      <c r="DXJ10" s="11"/>
      <c r="DXK10" s="11"/>
      <c r="DXL10" s="11"/>
      <c r="DXM10" s="11"/>
      <c r="DXN10" s="11"/>
      <c r="DXO10" s="11"/>
      <c r="DXP10" s="11"/>
      <c r="DXQ10" s="11"/>
      <c r="DXR10" s="11"/>
      <c r="DXS10" s="11"/>
      <c r="DXT10" s="11"/>
      <c r="DXU10" s="11"/>
      <c r="DXV10" s="11"/>
      <c r="DXW10" s="11"/>
      <c r="DXX10" s="11"/>
      <c r="DXY10" s="11"/>
      <c r="DXZ10" s="11"/>
      <c r="DYA10" s="11"/>
      <c r="DYB10" s="11"/>
      <c r="DYC10" s="11"/>
      <c r="DYD10" s="11"/>
      <c r="DYE10" s="11"/>
      <c r="DYF10" s="11"/>
      <c r="DYG10" s="11"/>
      <c r="DYH10" s="11"/>
      <c r="DYI10" s="11"/>
      <c r="DYJ10" s="11"/>
      <c r="DYK10" s="11"/>
      <c r="DYL10" s="11"/>
      <c r="DYM10" s="11"/>
      <c r="DYN10" s="11"/>
      <c r="DYO10" s="11"/>
      <c r="DYP10" s="11"/>
      <c r="DYQ10" s="11"/>
      <c r="DYR10" s="11"/>
      <c r="DYS10" s="11"/>
      <c r="DYT10" s="11"/>
      <c r="DYU10" s="11"/>
      <c r="DYV10" s="11"/>
      <c r="DYW10" s="11"/>
      <c r="DYX10" s="11"/>
      <c r="DYY10" s="11"/>
      <c r="DYZ10" s="11"/>
      <c r="DZA10" s="11"/>
      <c r="DZB10" s="11"/>
      <c r="DZC10" s="11"/>
      <c r="DZD10" s="11"/>
      <c r="DZE10" s="11"/>
      <c r="DZF10" s="11"/>
      <c r="DZG10" s="11"/>
      <c r="DZH10" s="11"/>
      <c r="DZI10" s="11"/>
      <c r="DZJ10" s="11"/>
      <c r="DZK10" s="11"/>
      <c r="DZL10" s="11"/>
      <c r="DZM10" s="11"/>
      <c r="DZN10" s="11"/>
      <c r="DZO10" s="11"/>
      <c r="DZP10" s="11"/>
      <c r="DZQ10" s="11"/>
      <c r="DZR10" s="11"/>
      <c r="DZS10" s="11"/>
      <c r="DZT10" s="11"/>
      <c r="DZU10" s="11"/>
      <c r="DZV10" s="11"/>
      <c r="DZW10" s="11"/>
      <c r="DZX10" s="11"/>
      <c r="DZY10" s="11"/>
      <c r="DZZ10" s="11"/>
      <c r="EAA10" s="11"/>
      <c r="EAB10" s="11"/>
      <c r="EAC10" s="11"/>
      <c r="EAD10" s="11"/>
      <c r="EAE10" s="11"/>
      <c r="EAF10" s="11"/>
      <c r="EAG10" s="11"/>
      <c r="EAH10" s="11"/>
      <c r="EAI10" s="11"/>
      <c r="EAJ10" s="11"/>
      <c r="EAK10" s="11"/>
      <c r="EAL10" s="11"/>
      <c r="EAM10" s="11"/>
      <c r="EAN10" s="11"/>
      <c r="EAO10" s="11"/>
      <c r="EAP10" s="11"/>
      <c r="EAQ10" s="11"/>
      <c r="EAR10" s="11"/>
      <c r="EAS10" s="11"/>
      <c r="EAT10" s="11"/>
      <c r="EAU10" s="11"/>
      <c r="EAV10" s="11"/>
      <c r="EAW10" s="11"/>
      <c r="EAX10" s="11"/>
      <c r="EAY10" s="11"/>
      <c r="EAZ10" s="11"/>
      <c r="EBA10" s="11"/>
      <c r="EBB10" s="11"/>
      <c r="EBC10" s="11"/>
      <c r="EBD10" s="11"/>
      <c r="EBE10" s="11"/>
      <c r="EBF10" s="11"/>
      <c r="EBG10" s="11"/>
      <c r="EBH10" s="11"/>
      <c r="EBI10" s="11"/>
      <c r="EBJ10" s="11"/>
      <c r="EBK10" s="11"/>
      <c r="EBL10" s="11"/>
      <c r="EBM10" s="11"/>
      <c r="EBN10" s="11"/>
      <c r="EBO10" s="11"/>
      <c r="EBP10" s="11"/>
      <c r="EBQ10" s="11"/>
      <c r="EBR10" s="11"/>
      <c r="EBS10" s="11"/>
      <c r="EBT10" s="11"/>
      <c r="EBU10" s="11"/>
      <c r="EBV10" s="11"/>
      <c r="EBW10" s="11"/>
      <c r="EBX10" s="11"/>
      <c r="EBY10" s="11"/>
      <c r="EBZ10" s="11"/>
      <c r="ECA10" s="11"/>
      <c r="ECB10" s="11"/>
      <c r="ECC10" s="11"/>
      <c r="ECD10" s="11"/>
      <c r="ECE10" s="11"/>
      <c r="ECF10" s="11"/>
      <c r="ECG10" s="11"/>
      <c r="ECH10" s="11"/>
      <c r="ECI10" s="11"/>
      <c r="ECJ10" s="11"/>
      <c r="ECK10" s="11"/>
      <c r="ECL10" s="11"/>
      <c r="ECM10" s="11"/>
      <c r="ECN10" s="11"/>
      <c r="ECO10" s="11"/>
      <c r="ECP10" s="11"/>
      <c r="ECQ10" s="11"/>
      <c r="ECR10" s="11"/>
      <c r="ECS10" s="11"/>
      <c r="ECT10" s="11"/>
      <c r="ECU10" s="11"/>
      <c r="ECV10" s="11"/>
      <c r="ECW10" s="11"/>
      <c r="ECX10" s="11"/>
      <c r="ECY10" s="11"/>
      <c r="ECZ10" s="11"/>
      <c r="EDA10" s="11"/>
      <c r="EDB10" s="11"/>
      <c r="EDC10" s="11"/>
      <c r="EDD10" s="11"/>
      <c r="EDE10" s="11"/>
      <c r="EDF10" s="11"/>
      <c r="EDG10" s="11"/>
      <c r="EDH10" s="11"/>
      <c r="EDI10" s="11"/>
      <c r="EDJ10" s="11"/>
      <c r="EDK10" s="11"/>
      <c r="EDL10" s="11"/>
      <c r="EDM10" s="11"/>
      <c r="EDN10" s="11"/>
      <c r="EDO10" s="11"/>
      <c r="EDP10" s="11"/>
      <c r="EDQ10" s="11"/>
      <c r="EDR10" s="11"/>
      <c r="EDS10" s="11"/>
      <c r="EDT10" s="11"/>
      <c r="EDU10" s="11"/>
      <c r="EDV10" s="11"/>
      <c r="EDW10" s="11"/>
      <c r="EDX10" s="11"/>
      <c r="EDY10" s="11"/>
      <c r="EDZ10" s="11"/>
      <c r="EEA10" s="11"/>
      <c r="EEB10" s="11"/>
      <c r="EEC10" s="11"/>
      <c r="EED10" s="11"/>
      <c r="EEE10" s="11"/>
      <c r="EEF10" s="11"/>
      <c r="EEG10" s="11"/>
      <c r="EEH10" s="11"/>
      <c r="EEI10" s="11"/>
      <c r="EEJ10" s="11"/>
      <c r="EEK10" s="11"/>
      <c r="EEL10" s="11"/>
      <c r="EEM10" s="11"/>
      <c r="EEN10" s="11"/>
      <c r="EEO10" s="11"/>
      <c r="EEP10" s="11"/>
      <c r="EEQ10" s="11"/>
      <c r="EER10" s="11"/>
      <c r="EES10" s="11"/>
      <c r="EET10" s="11"/>
      <c r="EEU10" s="11"/>
      <c r="EEV10" s="11"/>
      <c r="EEW10" s="11"/>
      <c r="EEX10" s="11"/>
      <c r="EEY10" s="11"/>
      <c r="EEZ10" s="11"/>
      <c r="EFA10" s="11"/>
      <c r="EFB10" s="11"/>
      <c r="EFC10" s="11"/>
      <c r="EFD10" s="11"/>
      <c r="EFE10" s="11"/>
      <c r="EFF10" s="11"/>
      <c r="EFG10" s="11"/>
      <c r="EFH10" s="11"/>
      <c r="EFI10" s="11"/>
      <c r="EFJ10" s="11"/>
      <c r="EFK10" s="11"/>
      <c r="EFL10" s="11"/>
      <c r="EFM10" s="11"/>
      <c r="EFN10" s="11"/>
      <c r="EFO10" s="11"/>
      <c r="EFP10" s="11"/>
      <c r="EFQ10" s="11"/>
      <c r="EFR10" s="11"/>
      <c r="EFS10" s="11"/>
      <c r="EFT10" s="11"/>
      <c r="EFU10" s="11"/>
      <c r="EFV10" s="11"/>
      <c r="EFW10" s="11"/>
      <c r="EFX10" s="11"/>
      <c r="EFY10" s="11"/>
      <c r="EFZ10" s="11"/>
      <c r="EGA10" s="11"/>
      <c r="EGB10" s="11"/>
      <c r="EGC10" s="11"/>
      <c r="EGD10" s="11"/>
      <c r="EGE10" s="11"/>
      <c r="EGF10" s="11"/>
      <c r="EGG10" s="11"/>
      <c r="EGH10" s="11"/>
      <c r="EGI10" s="11"/>
      <c r="EGJ10" s="11"/>
      <c r="EGK10" s="11"/>
      <c r="EGL10" s="11"/>
      <c r="EGM10" s="11"/>
      <c r="EGN10" s="11"/>
      <c r="EGO10" s="11"/>
      <c r="EGP10" s="11"/>
      <c r="EGQ10" s="11"/>
      <c r="EGR10" s="11"/>
      <c r="EGS10" s="11"/>
      <c r="EGT10" s="11"/>
      <c r="EGU10" s="11"/>
      <c r="EGV10" s="11"/>
      <c r="EGW10" s="11"/>
      <c r="EGX10" s="11"/>
      <c r="EGY10" s="11"/>
      <c r="EGZ10" s="11"/>
      <c r="EHA10" s="11"/>
      <c r="EHB10" s="11"/>
      <c r="EHC10" s="11"/>
      <c r="EHD10" s="11"/>
      <c r="EHE10" s="11"/>
      <c r="EHF10" s="11"/>
      <c r="EHG10" s="11"/>
      <c r="EHH10" s="11"/>
      <c r="EHI10" s="11"/>
      <c r="EHJ10" s="11"/>
      <c r="EHK10" s="11"/>
      <c r="EHL10" s="11"/>
      <c r="EHM10" s="11"/>
      <c r="EHN10" s="11"/>
      <c r="EHO10" s="11"/>
      <c r="EHP10" s="11"/>
      <c r="EHQ10" s="11"/>
      <c r="EHR10" s="11"/>
      <c r="EHS10" s="11"/>
      <c r="EHT10" s="11"/>
      <c r="EHU10" s="11"/>
      <c r="EHV10" s="11"/>
      <c r="EHW10" s="11"/>
      <c r="EHX10" s="11"/>
      <c r="EHY10" s="11"/>
      <c r="EHZ10" s="11"/>
      <c r="EIA10" s="11"/>
      <c r="EIB10" s="11"/>
      <c r="EIC10" s="11"/>
      <c r="EID10" s="11"/>
      <c r="EIE10" s="11"/>
      <c r="EIF10" s="11"/>
      <c r="EIG10" s="11"/>
      <c r="EIH10" s="11"/>
      <c r="EII10" s="11"/>
      <c r="EIJ10" s="11"/>
      <c r="EIK10" s="11"/>
      <c r="EIL10" s="11"/>
      <c r="EIM10" s="11"/>
      <c r="EIN10" s="11"/>
      <c r="EIO10" s="11"/>
      <c r="EIP10" s="11"/>
      <c r="EIQ10" s="11"/>
      <c r="EIR10" s="11"/>
      <c r="EIS10" s="11"/>
      <c r="EIT10" s="11"/>
      <c r="EIU10" s="11"/>
      <c r="EIV10" s="11"/>
      <c r="EIW10" s="11"/>
      <c r="EIX10" s="11"/>
      <c r="EIY10" s="11"/>
      <c r="EIZ10" s="11"/>
      <c r="EJA10" s="11"/>
      <c r="EJB10" s="11"/>
      <c r="EJC10" s="11"/>
      <c r="EJD10" s="11"/>
      <c r="EJE10" s="11"/>
      <c r="EJF10" s="11"/>
      <c r="EJG10" s="11"/>
      <c r="EJH10" s="11"/>
      <c r="EJI10" s="11"/>
      <c r="EJJ10" s="11"/>
      <c r="EJK10" s="11"/>
      <c r="EJL10" s="11"/>
      <c r="EJM10" s="11"/>
      <c r="EJN10" s="11"/>
      <c r="EJO10" s="11"/>
      <c r="EJP10" s="11"/>
      <c r="EJQ10" s="11"/>
      <c r="EJR10" s="11"/>
      <c r="EJS10" s="11"/>
      <c r="EJT10" s="11"/>
      <c r="QWF10" s="6"/>
      <c r="QWG10" s="6"/>
      <c r="QWH10" s="6"/>
      <c r="QWI10" s="6"/>
      <c r="QWJ10" s="6"/>
      <c r="QWK10" s="6"/>
      <c r="QWL10" s="6"/>
      <c r="QWM10" s="6"/>
      <c r="QWN10" s="6"/>
      <c r="QWO10" s="6"/>
      <c r="QWP10" s="6"/>
      <c r="QWQ10" s="6"/>
      <c r="QWR10" s="6"/>
      <c r="QWS10" s="6"/>
      <c r="QWT10" s="6"/>
      <c r="QWU10" s="6"/>
      <c r="QWV10" s="6"/>
      <c r="QWW10" s="6"/>
      <c r="QWX10" s="6"/>
      <c r="QWY10" s="6"/>
      <c r="QWZ10" s="6"/>
      <c r="QXA10" s="6"/>
      <c r="QXB10" s="6"/>
      <c r="QXC10" s="6"/>
      <c r="QXD10" s="6"/>
      <c r="QXE10" s="6"/>
      <c r="QXF10" s="6"/>
      <c r="QXG10" s="6"/>
      <c r="QXH10" s="6"/>
      <c r="QXI10" s="6"/>
      <c r="QXJ10" s="6"/>
      <c r="QXK10" s="6"/>
      <c r="QXL10" s="6"/>
      <c r="QXM10" s="6"/>
      <c r="QXN10" s="6"/>
      <c r="QXO10" s="6"/>
      <c r="QXP10" s="6"/>
      <c r="QXQ10" s="6"/>
      <c r="QXR10" s="6"/>
      <c r="QXS10" s="6"/>
      <c r="QXT10" s="6"/>
      <c r="QXU10" s="6"/>
      <c r="QXV10" s="6"/>
      <c r="QXW10" s="6"/>
      <c r="QXX10" s="6"/>
      <c r="QXY10" s="6"/>
      <c r="QXZ10" s="6"/>
      <c r="QYA10" s="6"/>
      <c r="QYB10" s="6"/>
      <c r="QYC10" s="6"/>
      <c r="QYD10" s="6"/>
      <c r="QYE10" s="6"/>
      <c r="QYF10" s="6"/>
      <c r="QYG10" s="6"/>
      <c r="QYH10" s="6"/>
      <c r="QYI10" s="6"/>
      <c r="QYJ10" s="6"/>
      <c r="QYK10" s="6"/>
      <c r="QYL10" s="6"/>
      <c r="QYM10" s="6"/>
      <c r="QYN10" s="6"/>
      <c r="QYO10" s="6"/>
      <c r="QYP10" s="6"/>
      <c r="QYQ10" s="6"/>
      <c r="QYR10" s="6"/>
      <c r="QYS10" s="6"/>
      <c r="QYT10" s="6"/>
      <c r="QYU10" s="6"/>
      <c r="QYV10" s="6"/>
      <c r="QYW10" s="6"/>
      <c r="QYX10" s="6"/>
      <c r="QYY10" s="6"/>
      <c r="QYZ10" s="6"/>
      <c r="QZA10" s="6"/>
      <c r="QZB10" s="6"/>
      <c r="QZC10" s="6"/>
      <c r="QZD10" s="6"/>
      <c r="QZE10" s="6"/>
      <c r="QZF10" s="6"/>
      <c r="QZG10" s="6"/>
      <c r="QZH10" s="6"/>
      <c r="QZI10" s="6"/>
      <c r="QZJ10" s="6"/>
      <c r="QZK10" s="6"/>
      <c r="QZL10" s="6"/>
      <c r="QZM10" s="6"/>
      <c r="QZN10" s="6"/>
      <c r="QZO10" s="6"/>
      <c r="QZP10" s="6"/>
      <c r="QZQ10" s="6"/>
      <c r="QZR10" s="6"/>
      <c r="QZS10" s="6"/>
      <c r="QZT10" s="6"/>
      <c r="QZU10" s="6"/>
      <c r="QZV10" s="6"/>
      <c r="QZW10" s="6"/>
      <c r="QZX10" s="6"/>
      <c r="QZY10" s="6"/>
      <c r="QZZ10" s="6"/>
      <c r="RAA10" s="6"/>
      <c r="RAB10" s="6"/>
      <c r="RAC10" s="6"/>
      <c r="RAD10" s="6"/>
      <c r="RAE10" s="6"/>
      <c r="RAF10" s="6"/>
      <c r="RAG10" s="6"/>
      <c r="RAH10" s="6"/>
      <c r="RAI10" s="6"/>
      <c r="RAJ10" s="6"/>
      <c r="RAK10" s="6"/>
      <c r="RAL10" s="6"/>
      <c r="RAM10" s="6"/>
      <c r="RAN10" s="6"/>
      <c r="RAO10" s="6"/>
      <c r="RAP10" s="6"/>
      <c r="RAQ10" s="6"/>
      <c r="RAR10" s="6"/>
      <c r="RAS10" s="6"/>
      <c r="RAT10" s="6"/>
      <c r="RAU10" s="6"/>
      <c r="RAV10" s="6"/>
      <c r="RAW10" s="6"/>
      <c r="RAX10" s="6"/>
      <c r="RAY10" s="6"/>
      <c r="RAZ10" s="6"/>
      <c r="RBA10" s="6"/>
      <c r="RBB10" s="6"/>
      <c r="RBC10" s="6"/>
      <c r="RBD10" s="6"/>
      <c r="RBE10" s="6"/>
      <c r="RBF10" s="6"/>
      <c r="RBG10" s="6"/>
      <c r="RBH10" s="6"/>
      <c r="RBI10" s="6"/>
      <c r="RBJ10" s="6"/>
      <c r="RBK10" s="6"/>
      <c r="RBL10" s="6"/>
      <c r="RBM10" s="6"/>
      <c r="RBN10" s="6"/>
      <c r="RBO10" s="6"/>
      <c r="RBP10" s="6"/>
      <c r="RBQ10" s="6"/>
      <c r="RBR10" s="6"/>
      <c r="RBS10" s="6"/>
      <c r="RBT10" s="6"/>
      <c r="RBU10" s="6"/>
      <c r="RBV10" s="6"/>
      <c r="RBW10" s="6"/>
      <c r="RBX10" s="6"/>
      <c r="RBY10" s="6"/>
      <c r="RBZ10" s="6"/>
      <c r="RCA10" s="6"/>
      <c r="RCB10" s="6"/>
      <c r="RCC10" s="6"/>
      <c r="RCD10" s="6"/>
      <c r="RCE10" s="6"/>
      <c r="RCF10" s="6"/>
      <c r="RCG10" s="6"/>
      <c r="RCH10" s="6"/>
      <c r="RCI10" s="6"/>
      <c r="RCJ10" s="6"/>
      <c r="RCK10" s="6"/>
      <c r="RCL10" s="6"/>
      <c r="RCM10" s="6"/>
      <c r="RCN10" s="6"/>
      <c r="RCO10" s="6"/>
      <c r="RCP10" s="6"/>
      <c r="RCQ10" s="6"/>
      <c r="RCR10" s="6"/>
      <c r="RCS10" s="6"/>
      <c r="RCT10" s="6"/>
      <c r="RCU10" s="6"/>
      <c r="RCV10" s="6"/>
      <c r="RCW10" s="6"/>
      <c r="RCX10" s="6"/>
      <c r="RCY10" s="6"/>
      <c r="RCZ10" s="6"/>
      <c r="RDA10" s="6"/>
      <c r="RDB10" s="6"/>
      <c r="RDC10" s="6"/>
      <c r="RDD10" s="6"/>
      <c r="RDE10" s="6"/>
      <c r="RDF10" s="6"/>
      <c r="RDG10" s="6"/>
      <c r="RDH10" s="6"/>
      <c r="RDI10" s="6"/>
      <c r="RDJ10" s="6"/>
      <c r="RDK10" s="6"/>
      <c r="RDL10" s="6"/>
      <c r="RDM10" s="6"/>
      <c r="RDN10" s="6"/>
      <c r="RDO10" s="6"/>
      <c r="RDP10" s="6"/>
      <c r="RDQ10" s="6"/>
      <c r="RDR10" s="6"/>
      <c r="RDS10" s="6"/>
      <c r="RDT10" s="6"/>
      <c r="RDU10" s="6"/>
      <c r="RDV10" s="6"/>
      <c r="RDW10" s="6"/>
      <c r="RDX10" s="6"/>
      <c r="RDY10" s="6"/>
      <c r="RDZ10" s="6"/>
      <c r="REA10" s="6"/>
      <c r="REB10" s="6"/>
      <c r="REC10" s="6"/>
      <c r="RED10" s="6"/>
      <c r="REE10" s="6"/>
      <c r="REF10" s="6"/>
      <c r="REG10" s="6"/>
      <c r="REH10" s="6"/>
      <c r="REI10" s="6"/>
      <c r="REJ10" s="6"/>
      <c r="REK10" s="6"/>
      <c r="REL10" s="6"/>
      <c r="REM10" s="6"/>
      <c r="REN10" s="6"/>
      <c r="REO10" s="6"/>
      <c r="REP10" s="6"/>
      <c r="REQ10" s="6"/>
      <c r="RER10" s="6"/>
      <c r="RES10" s="6"/>
      <c r="RET10" s="6"/>
      <c r="REU10" s="6"/>
      <c r="REV10" s="6"/>
      <c r="REW10" s="6"/>
      <c r="REX10" s="6"/>
      <c r="REY10" s="6"/>
      <c r="REZ10" s="6"/>
      <c r="RFA10" s="6"/>
      <c r="RFB10" s="6"/>
      <c r="RFC10" s="6"/>
      <c r="RFD10" s="6"/>
      <c r="RFE10" s="6"/>
      <c r="RFF10" s="6"/>
      <c r="RFG10" s="6"/>
      <c r="RFH10" s="6"/>
      <c r="RFI10" s="6"/>
      <c r="RFJ10" s="6"/>
      <c r="RFK10" s="6"/>
      <c r="RFL10" s="6"/>
      <c r="RFM10" s="6"/>
      <c r="RFN10" s="6"/>
      <c r="RFO10" s="6"/>
      <c r="RFP10" s="6"/>
      <c r="RFQ10" s="6"/>
      <c r="RFR10" s="6"/>
      <c r="RFS10" s="6"/>
      <c r="RFT10" s="6"/>
      <c r="RFU10" s="6"/>
      <c r="RFV10" s="6"/>
      <c r="RFW10" s="6"/>
      <c r="RFX10" s="6"/>
      <c r="RFY10" s="6"/>
      <c r="RFZ10" s="6"/>
      <c r="RGA10" s="6"/>
      <c r="RGB10" s="6"/>
      <c r="RGC10" s="6"/>
      <c r="RGD10" s="6"/>
      <c r="RGE10" s="6"/>
      <c r="RGF10" s="6"/>
      <c r="RGG10" s="6"/>
      <c r="RGH10" s="6"/>
      <c r="RGI10" s="6"/>
      <c r="RGJ10" s="6"/>
      <c r="RGK10" s="6"/>
      <c r="RGL10" s="6"/>
      <c r="RGM10" s="6"/>
      <c r="RGN10" s="6"/>
      <c r="RGO10" s="6"/>
      <c r="RGP10" s="6"/>
      <c r="RGQ10" s="6"/>
      <c r="RGR10" s="6"/>
      <c r="RGS10" s="6"/>
      <c r="RGT10" s="6"/>
      <c r="RGU10" s="6"/>
      <c r="RGV10" s="6"/>
      <c r="RGW10" s="6"/>
      <c r="RGX10" s="6"/>
      <c r="RGY10" s="6"/>
      <c r="RGZ10" s="6"/>
      <c r="RHA10" s="6"/>
      <c r="RHB10" s="6"/>
      <c r="RHC10" s="6"/>
      <c r="RHD10" s="6"/>
      <c r="RHE10" s="6"/>
      <c r="RHF10" s="6"/>
      <c r="RHG10" s="6"/>
      <c r="RHH10" s="6"/>
      <c r="RHI10" s="6"/>
      <c r="RHJ10" s="6"/>
      <c r="RHK10" s="6"/>
      <c r="RHL10" s="6"/>
      <c r="RHM10" s="6"/>
      <c r="RHN10" s="6"/>
      <c r="RHO10" s="6"/>
      <c r="RHP10" s="6"/>
      <c r="RHQ10" s="6"/>
      <c r="RHR10" s="6"/>
      <c r="RHS10" s="6"/>
      <c r="RHT10" s="6"/>
      <c r="RHU10" s="6"/>
      <c r="RHV10" s="6"/>
      <c r="RHW10" s="6"/>
      <c r="RHX10" s="6"/>
      <c r="RHY10" s="6"/>
      <c r="RHZ10" s="6"/>
      <c r="RIA10" s="6"/>
      <c r="RIB10" s="6"/>
      <c r="RIC10" s="6"/>
      <c r="RID10" s="6"/>
      <c r="RIE10" s="6"/>
      <c r="RIF10" s="6"/>
      <c r="RIG10" s="6"/>
      <c r="RIH10" s="6"/>
      <c r="RII10" s="6"/>
      <c r="RIJ10" s="6"/>
      <c r="RIK10" s="6"/>
      <c r="RIL10" s="6"/>
      <c r="RIM10" s="6"/>
      <c r="RIN10" s="6"/>
      <c r="RIO10" s="6"/>
      <c r="RIP10" s="6"/>
      <c r="RIQ10" s="6"/>
      <c r="RIR10" s="6"/>
      <c r="RIS10" s="6"/>
      <c r="RIT10" s="6"/>
      <c r="RIU10" s="6"/>
      <c r="RIV10" s="6"/>
      <c r="RIW10" s="6"/>
      <c r="RIX10" s="6"/>
      <c r="RIY10" s="6"/>
      <c r="RIZ10" s="6"/>
      <c r="RJA10" s="6"/>
      <c r="RJB10" s="6"/>
      <c r="RJC10" s="6"/>
      <c r="RJD10" s="6"/>
      <c r="RJE10" s="6"/>
      <c r="RJF10" s="6"/>
      <c r="RJG10" s="6"/>
      <c r="RJH10" s="6"/>
      <c r="RJI10" s="6"/>
      <c r="RJJ10" s="6"/>
      <c r="RJK10" s="6"/>
      <c r="RJL10" s="6"/>
      <c r="RJM10" s="6"/>
      <c r="RJN10" s="6"/>
      <c r="RJO10" s="6"/>
      <c r="RJP10" s="6"/>
      <c r="RJQ10" s="6"/>
      <c r="RJR10" s="6"/>
      <c r="RJS10" s="6"/>
      <c r="RJT10" s="6"/>
      <c r="RJU10" s="6"/>
      <c r="RJV10" s="6"/>
      <c r="RJW10" s="6"/>
      <c r="RJX10" s="6"/>
      <c r="RJY10" s="6"/>
      <c r="RJZ10" s="6"/>
      <c r="RKA10" s="6"/>
      <c r="RKB10" s="6"/>
      <c r="RKC10" s="6"/>
      <c r="RKD10" s="6"/>
      <c r="RKE10" s="6"/>
      <c r="RKF10" s="6"/>
      <c r="RKG10" s="6"/>
      <c r="RKH10" s="6"/>
      <c r="RKI10" s="6"/>
      <c r="RKJ10" s="6"/>
      <c r="RKK10" s="6"/>
      <c r="RKL10" s="6"/>
      <c r="RKM10" s="6"/>
      <c r="RKN10" s="6"/>
      <c r="RKO10" s="6"/>
      <c r="RKP10" s="6"/>
      <c r="RKQ10" s="6"/>
      <c r="RKR10" s="6"/>
      <c r="RKS10" s="6"/>
      <c r="RKT10" s="6"/>
      <c r="RKU10" s="6"/>
      <c r="RKV10" s="6"/>
      <c r="RKW10" s="6"/>
      <c r="RKX10" s="6"/>
      <c r="RKY10" s="6"/>
      <c r="RKZ10" s="6"/>
      <c r="RLA10" s="6"/>
      <c r="RLB10" s="6"/>
      <c r="RLC10" s="6"/>
      <c r="RLD10" s="6"/>
      <c r="RLE10" s="6"/>
      <c r="RLF10" s="6"/>
      <c r="RLG10" s="6"/>
      <c r="RLH10" s="6"/>
      <c r="RLI10" s="6"/>
      <c r="RLJ10" s="6"/>
      <c r="RLK10" s="6"/>
      <c r="RLL10" s="6"/>
      <c r="RLM10" s="6"/>
      <c r="RLN10" s="6"/>
      <c r="RLO10" s="6"/>
      <c r="RLP10" s="6"/>
      <c r="RLQ10" s="6"/>
      <c r="RLR10" s="6"/>
      <c r="RLS10" s="6"/>
      <c r="RLT10" s="6"/>
      <c r="RLU10" s="6"/>
      <c r="RLV10" s="6"/>
      <c r="RLW10" s="6"/>
      <c r="RLX10" s="6"/>
      <c r="RLY10" s="6"/>
      <c r="RLZ10" s="6"/>
      <c r="RMA10" s="6"/>
      <c r="RMB10" s="6"/>
      <c r="RMC10" s="6"/>
      <c r="RMD10" s="6"/>
      <c r="RME10" s="6"/>
      <c r="RMF10" s="6"/>
      <c r="RMG10" s="6"/>
      <c r="RMH10" s="6"/>
      <c r="RMI10" s="6"/>
      <c r="RMJ10" s="6"/>
      <c r="RMK10" s="6"/>
      <c r="RML10" s="6"/>
      <c r="RMM10" s="6"/>
      <c r="RMN10" s="6"/>
      <c r="RMO10" s="6"/>
      <c r="RMP10" s="6"/>
      <c r="RMQ10" s="6"/>
      <c r="RMR10" s="6"/>
      <c r="RMS10" s="6"/>
      <c r="RMT10" s="6"/>
      <c r="RMU10" s="6"/>
      <c r="RMV10" s="6"/>
      <c r="RMW10" s="6"/>
      <c r="RMX10" s="6"/>
      <c r="RMY10" s="6"/>
      <c r="RMZ10" s="6"/>
      <c r="RNA10" s="6"/>
      <c r="RNB10" s="6"/>
      <c r="RNC10" s="6"/>
      <c r="RND10" s="6"/>
      <c r="RNE10" s="6"/>
      <c r="RNF10" s="6"/>
      <c r="RNG10" s="6"/>
      <c r="RNH10" s="6"/>
      <c r="RNI10" s="6"/>
      <c r="RNJ10" s="6"/>
      <c r="RNK10" s="6"/>
      <c r="RNL10" s="6"/>
      <c r="RNM10" s="6"/>
      <c r="RNN10" s="6"/>
      <c r="RNO10" s="6"/>
      <c r="RNP10" s="6"/>
      <c r="RNQ10" s="6"/>
      <c r="RNR10" s="6"/>
      <c r="RNS10" s="6"/>
      <c r="RNT10" s="6"/>
      <c r="RNU10" s="6"/>
      <c r="RNV10" s="6"/>
      <c r="RNW10" s="6"/>
      <c r="RNX10" s="6"/>
      <c r="RNY10" s="6"/>
      <c r="RNZ10" s="6"/>
      <c r="ROA10" s="6"/>
      <c r="ROB10" s="6"/>
      <c r="ROC10" s="6"/>
      <c r="ROD10" s="6"/>
      <c r="ROE10" s="6"/>
      <c r="ROF10" s="6"/>
      <c r="ROG10" s="6"/>
      <c r="ROH10" s="6"/>
      <c r="ROI10" s="6"/>
      <c r="ROJ10" s="6"/>
      <c r="ROK10" s="6"/>
      <c r="ROL10" s="6"/>
      <c r="ROM10" s="6"/>
      <c r="RON10" s="6"/>
      <c r="ROO10" s="6"/>
      <c r="ROP10" s="6"/>
      <c r="ROQ10" s="6"/>
      <c r="ROR10" s="6"/>
      <c r="ROS10" s="6"/>
      <c r="ROT10" s="6"/>
      <c r="ROU10" s="6"/>
      <c r="ROV10" s="6"/>
      <c r="ROW10" s="6"/>
      <c r="ROX10" s="6"/>
      <c r="ROY10" s="6"/>
      <c r="ROZ10" s="6"/>
      <c r="RPA10" s="6"/>
      <c r="RPB10" s="6"/>
      <c r="RPC10" s="6"/>
      <c r="RPD10" s="6"/>
      <c r="RPE10" s="6"/>
      <c r="RPF10" s="6"/>
      <c r="RPG10" s="6"/>
      <c r="RPH10" s="6"/>
      <c r="RPI10" s="6"/>
      <c r="RPJ10" s="6"/>
      <c r="RPK10" s="6"/>
      <c r="RPL10" s="6"/>
      <c r="RPM10" s="6"/>
      <c r="RPN10" s="6"/>
      <c r="RPO10" s="6"/>
      <c r="RPP10" s="6"/>
      <c r="RPQ10" s="6"/>
      <c r="RPR10" s="6"/>
      <c r="RPS10" s="6"/>
      <c r="RPT10" s="6"/>
      <c r="RPU10" s="6"/>
      <c r="RPV10" s="6"/>
      <c r="RPW10" s="6"/>
      <c r="RPX10" s="6"/>
      <c r="RPY10" s="6"/>
      <c r="RPZ10" s="6"/>
      <c r="RQA10" s="6"/>
      <c r="RQB10" s="6"/>
      <c r="RQC10" s="6"/>
      <c r="RQD10" s="6"/>
      <c r="RQE10" s="6"/>
      <c r="RQF10" s="6"/>
      <c r="RQG10" s="6"/>
      <c r="RQH10" s="6"/>
      <c r="RQI10" s="6"/>
      <c r="RQJ10" s="6"/>
      <c r="RQK10" s="6"/>
      <c r="RQL10" s="6"/>
      <c r="RQM10" s="6"/>
      <c r="RQN10" s="6"/>
      <c r="RQO10" s="6"/>
      <c r="RQP10" s="6"/>
      <c r="RQQ10" s="6"/>
      <c r="RQR10" s="6"/>
      <c r="RQS10" s="6"/>
      <c r="RQT10" s="6"/>
      <c r="RQU10" s="6"/>
      <c r="RQV10" s="6"/>
      <c r="RQW10" s="6"/>
      <c r="RQX10" s="6"/>
      <c r="RQY10" s="6"/>
      <c r="RQZ10" s="6"/>
      <c r="RRA10" s="6"/>
      <c r="RRB10" s="6"/>
      <c r="RRC10" s="6"/>
      <c r="RRD10" s="6"/>
      <c r="RRE10" s="6"/>
      <c r="RRF10" s="6"/>
      <c r="RRG10" s="6"/>
      <c r="RRH10" s="6"/>
      <c r="RRI10" s="6"/>
      <c r="RRJ10" s="6"/>
      <c r="RRK10" s="6"/>
      <c r="RRL10" s="6"/>
      <c r="RRM10" s="6"/>
      <c r="RRN10" s="6"/>
      <c r="RRO10" s="6"/>
      <c r="RRP10" s="6"/>
      <c r="RRQ10" s="6"/>
      <c r="RRR10" s="6"/>
      <c r="RRS10" s="6"/>
      <c r="RRT10" s="6"/>
      <c r="RRU10" s="6"/>
      <c r="RRV10" s="6"/>
      <c r="RRW10" s="6"/>
      <c r="RRX10" s="6"/>
      <c r="RRY10" s="6"/>
      <c r="RRZ10" s="6"/>
      <c r="RSA10" s="6"/>
      <c r="RSB10" s="6"/>
      <c r="RSC10" s="6"/>
      <c r="RSD10" s="6"/>
      <c r="RSE10" s="6"/>
      <c r="RSF10" s="6"/>
      <c r="RSG10" s="6"/>
      <c r="RSH10" s="6"/>
      <c r="RSI10" s="6"/>
      <c r="RSJ10" s="6"/>
      <c r="RSK10" s="6"/>
      <c r="RSL10" s="6"/>
      <c r="RSM10" s="6"/>
      <c r="RSN10" s="6"/>
      <c r="RSO10" s="6"/>
      <c r="RSP10" s="6"/>
      <c r="RSQ10" s="6"/>
      <c r="RSR10" s="6"/>
      <c r="RSS10" s="6"/>
      <c r="RST10" s="6"/>
      <c r="RSU10" s="6"/>
      <c r="RSV10" s="6"/>
      <c r="RSW10" s="6"/>
      <c r="RSX10" s="6"/>
      <c r="RSY10" s="6"/>
      <c r="RSZ10" s="6"/>
      <c r="RTA10" s="6"/>
      <c r="RTB10" s="6"/>
      <c r="RTC10" s="6"/>
      <c r="RTD10" s="6"/>
      <c r="RTE10" s="6"/>
      <c r="RTF10" s="6"/>
      <c r="RTG10" s="6"/>
      <c r="RTH10" s="6"/>
      <c r="RTI10" s="6"/>
      <c r="RTJ10" s="6"/>
      <c r="RTK10" s="6"/>
      <c r="RTL10" s="6"/>
      <c r="RTM10" s="6"/>
      <c r="RTN10" s="6"/>
      <c r="RTO10" s="6"/>
      <c r="RTP10" s="6"/>
      <c r="RTQ10" s="6"/>
      <c r="RTR10" s="6"/>
      <c r="RTS10" s="6"/>
      <c r="RTT10" s="6"/>
      <c r="RTU10" s="6"/>
      <c r="RTV10" s="6"/>
      <c r="RTW10" s="6"/>
      <c r="RTX10" s="6"/>
      <c r="RTY10" s="6"/>
      <c r="RTZ10" s="6"/>
      <c r="RUA10" s="6"/>
      <c r="RUB10" s="6"/>
      <c r="RUC10" s="6"/>
      <c r="RUD10" s="6"/>
      <c r="RUE10" s="6"/>
      <c r="RUF10" s="6"/>
      <c r="RUG10" s="6"/>
      <c r="RUH10" s="6"/>
      <c r="RUI10" s="6"/>
      <c r="RUJ10" s="6"/>
      <c r="RUK10" s="6"/>
      <c r="RUL10" s="6"/>
      <c r="RUM10" s="6"/>
      <c r="RUN10" s="6"/>
      <c r="RUO10" s="6"/>
      <c r="RUP10" s="6"/>
      <c r="RUQ10" s="6"/>
      <c r="RUR10" s="6"/>
      <c r="RUS10" s="6"/>
      <c r="RUT10" s="6"/>
      <c r="RUU10" s="6"/>
      <c r="RUV10" s="6"/>
      <c r="RUW10" s="6"/>
      <c r="RUX10" s="6"/>
      <c r="RUY10" s="6"/>
      <c r="RUZ10" s="6"/>
      <c r="RVA10" s="6"/>
      <c r="RVB10" s="6"/>
      <c r="RVC10" s="6"/>
      <c r="RVD10" s="6"/>
      <c r="RVE10" s="6"/>
      <c r="RVF10" s="6"/>
      <c r="RVG10" s="6"/>
      <c r="RVH10" s="6"/>
      <c r="RVI10" s="6"/>
      <c r="RVJ10" s="6"/>
      <c r="RVK10" s="6"/>
      <c r="RVL10" s="6"/>
      <c r="RVM10" s="6"/>
      <c r="RVN10" s="6"/>
      <c r="RVO10" s="6"/>
      <c r="RVP10" s="6"/>
      <c r="RVQ10" s="6"/>
      <c r="RVR10" s="6"/>
      <c r="RVS10" s="6"/>
      <c r="RVT10" s="6"/>
      <c r="RVU10" s="6"/>
      <c r="RVV10" s="6"/>
      <c r="RVW10" s="6"/>
      <c r="RVX10" s="6"/>
      <c r="RVY10" s="6"/>
      <c r="RVZ10" s="6"/>
      <c r="RWA10" s="6"/>
      <c r="RWB10" s="6"/>
      <c r="RWC10" s="6"/>
      <c r="RWD10" s="6"/>
      <c r="RWE10" s="6"/>
      <c r="RWF10" s="6"/>
      <c r="RWG10" s="6"/>
      <c r="RWH10" s="6"/>
      <c r="RWI10" s="6"/>
      <c r="RWJ10" s="6"/>
      <c r="RWK10" s="6"/>
      <c r="RWL10" s="6"/>
      <c r="RWM10" s="6"/>
      <c r="RWN10" s="6"/>
      <c r="RWO10" s="6"/>
      <c r="RWP10" s="6"/>
      <c r="RWQ10" s="6"/>
      <c r="RWR10" s="6"/>
      <c r="RWS10" s="6"/>
      <c r="RWT10" s="6"/>
      <c r="RWU10" s="6"/>
      <c r="RWV10" s="6"/>
      <c r="RWW10" s="6"/>
      <c r="RWX10" s="6"/>
      <c r="RWY10" s="6"/>
      <c r="RWZ10" s="6"/>
      <c r="RXA10" s="6"/>
      <c r="RXB10" s="6"/>
      <c r="RXC10" s="6"/>
      <c r="RXD10" s="6"/>
      <c r="RXE10" s="6"/>
      <c r="RXF10" s="6"/>
      <c r="RXG10" s="6"/>
      <c r="RXH10" s="6"/>
      <c r="RXI10" s="6"/>
      <c r="RXJ10" s="6"/>
      <c r="RXK10" s="6"/>
      <c r="RXL10" s="6"/>
      <c r="RXM10" s="6"/>
      <c r="RXN10" s="6"/>
      <c r="RXO10" s="6"/>
      <c r="RXP10" s="6"/>
      <c r="RXQ10" s="6"/>
      <c r="RXR10" s="6"/>
      <c r="RXS10" s="6"/>
      <c r="RXT10" s="6"/>
      <c r="RXU10" s="6"/>
      <c r="RXV10" s="6"/>
      <c r="RXW10" s="6"/>
      <c r="RXX10" s="6"/>
      <c r="RXY10" s="6"/>
      <c r="RXZ10" s="6"/>
      <c r="RYA10" s="6"/>
      <c r="RYB10" s="6"/>
      <c r="RYC10" s="6"/>
      <c r="RYD10" s="6"/>
      <c r="RYE10" s="6"/>
      <c r="RYF10" s="6"/>
      <c r="RYG10" s="6"/>
      <c r="RYH10" s="6"/>
      <c r="RYI10" s="6"/>
      <c r="RYJ10" s="6"/>
      <c r="RYK10" s="6"/>
      <c r="RYL10" s="6"/>
      <c r="RYM10" s="6"/>
      <c r="RYN10" s="6"/>
      <c r="RYO10" s="6"/>
      <c r="RYP10" s="6"/>
      <c r="RYQ10" s="6"/>
      <c r="RYR10" s="6"/>
      <c r="RYS10" s="6"/>
      <c r="RYT10" s="6"/>
      <c r="RYU10" s="6"/>
      <c r="RYV10" s="6"/>
      <c r="RYW10" s="6"/>
      <c r="RYX10" s="6"/>
      <c r="RYY10" s="6"/>
      <c r="RYZ10" s="6"/>
      <c r="RZA10" s="6"/>
      <c r="RZB10" s="6"/>
      <c r="RZC10" s="6"/>
      <c r="RZD10" s="6"/>
      <c r="RZE10" s="6"/>
      <c r="RZF10" s="6"/>
      <c r="RZG10" s="6"/>
      <c r="RZH10" s="6"/>
      <c r="RZI10" s="6"/>
      <c r="RZJ10" s="6"/>
      <c r="RZK10" s="6"/>
      <c r="RZL10" s="6"/>
      <c r="RZM10" s="6"/>
      <c r="RZN10" s="6"/>
      <c r="RZO10" s="6"/>
      <c r="RZP10" s="6"/>
      <c r="RZQ10" s="6"/>
      <c r="RZR10" s="6"/>
      <c r="RZS10" s="6"/>
      <c r="RZT10" s="6"/>
      <c r="RZU10" s="6"/>
      <c r="RZV10" s="6"/>
      <c r="RZW10" s="6"/>
      <c r="RZX10" s="6"/>
      <c r="RZY10" s="6"/>
      <c r="RZZ10" s="6"/>
      <c r="SAA10" s="6"/>
      <c r="SAB10" s="6"/>
      <c r="SAC10" s="6"/>
      <c r="SAD10" s="6"/>
      <c r="SAE10" s="6"/>
      <c r="SAF10" s="6"/>
      <c r="SAG10" s="6"/>
      <c r="SAH10" s="6"/>
      <c r="SAI10" s="6"/>
      <c r="SAJ10" s="6"/>
      <c r="SAK10" s="6"/>
      <c r="SAL10" s="6"/>
      <c r="SAM10" s="6"/>
      <c r="SAN10" s="6"/>
      <c r="SAO10" s="6"/>
      <c r="SAP10" s="6"/>
      <c r="SAQ10" s="6"/>
      <c r="SAR10" s="6"/>
      <c r="SAS10" s="6"/>
      <c r="SAT10" s="6"/>
      <c r="SAU10" s="6"/>
      <c r="SAV10" s="6"/>
      <c r="SAW10" s="6"/>
      <c r="SAX10" s="6"/>
      <c r="SAY10" s="6"/>
      <c r="SAZ10" s="6"/>
      <c r="SBA10" s="6"/>
      <c r="SBB10" s="6"/>
      <c r="SBC10" s="6"/>
      <c r="SBD10" s="6"/>
      <c r="SBE10" s="6"/>
      <c r="SBF10" s="6"/>
      <c r="SBG10" s="6"/>
      <c r="SBH10" s="6"/>
      <c r="SBI10" s="6"/>
      <c r="SBJ10" s="6"/>
      <c r="SBK10" s="6"/>
      <c r="SBL10" s="6"/>
      <c r="SBM10" s="6"/>
      <c r="SBN10" s="6"/>
      <c r="SBO10" s="6"/>
      <c r="SBP10" s="6"/>
      <c r="SBQ10" s="6"/>
      <c r="SBR10" s="6"/>
      <c r="SBS10" s="6"/>
      <c r="SBT10" s="6"/>
      <c r="SBU10" s="6"/>
      <c r="SBV10" s="6"/>
      <c r="SBW10" s="6"/>
      <c r="SBX10" s="6"/>
      <c r="SBY10" s="6"/>
      <c r="SBZ10" s="6"/>
      <c r="SCA10" s="6"/>
      <c r="SCB10" s="6"/>
      <c r="SCC10" s="6"/>
      <c r="SCD10" s="6"/>
      <c r="SCE10" s="6"/>
      <c r="SCF10" s="6"/>
      <c r="SCG10" s="6"/>
      <c r="SCH10" s="6"/>
      <c r="SCI10" s="6"/>
      <c r="SCJ10" s="6"/>
      <c r="SCK10" s="6"/>
      <c r="SCL10" s="6"/>
      <c r="SCM10" s="6"/>
      <c r="SCN10" s="6"/>
      <c r="SCO10" s="6"/>
      <c r="SCP10" s="6"/>
      <c r="SCQ10" s="6"/>
      <c r="SCR10" s="6"/>
      <c r="SCS10" s="6"/>
      <c r="SCT10" s="6"/>
      <c r="SCU10" s="6"/>
      <c r="SCV10" s="6"/>
      <c r="SCW10" s="6"/>
      <c r="SCX10" s="6"/>
      <c r="SCY10" s="6"/>
      <c r="SCZ10" s="6"/>
      <c r="SDA10" s="6"/>
      <c r="SDB10" s="6"/>
      <c r="SDC10" s="6"/>
      <c r="SDD10" s="6"/>
      <c r="SDE10" s="6"/>
      <c r="SDF10" s="6"/>
      <c r="SDG10" s="6"/>
      <c r="SDH10" s="6"/>
      <c r="SDI10" s="6"/>
      <c r="SDJ10" s="6"/>
      <c r="SDK10" s="6"/>
      <c r="SDL10" s="6"/>
      <c r="SDM10" s="6"/>
      <c r="SDN10" s="6"/>
      <c r="SDO10" s="6"/>
      <c r="SDP10" s="6"/>
      <c r="SDQ10" s="6"/>
      <c r="SDR10" s="6"/>
      <c r="SDS10" s="6"/>
      <c r="SDT10" s="6"/>
      <c r="SDU10" s="6"/>
      <c r="SDV10" s="6"/>
      <c r="SDW10" s="6"/>
      <c r="SDX10" s="6"/>
      <c r="SDY10" s="6"/>
      <c r="SDZ10" s="6"/>
      <c r="SEA10" s="6"/>
      <c r="SEB10" s="6"/>
      <c r="SEC10" s="6"/>
      <c r="SED10" s="6"/>
      <c r="SEE10" s="6"/>
      <c r="SEF10" s="6"/>
      <c r="SEG10" s="6"/>
      <c r="SEH10" s="6"/>
      <c r="SEI10" s="6"/>
      <c r="SEJ10" s="6"/>
      <c r="SEK10" s="6"/>
      <c r="SEL10" s="6"/>
      <c r="SEM10" s="6"/>
      <c r="SEN10" s="6"/>
      <c r="SEO10" s="6"/>
      <c r="SEP10" s="6"/>
      <c r="SEQ10" s="6"/>
      <c r="SER10" s="6"/>
      <c r="SES10" s="6"/>
      <c r="SET10" s="6"/>
      <c r="SEU10" s="6"/>
      <c r="SEV10" s="6"/>
      <c r="SEW10" s="6"/>
      <c r="SEX10" s="6"/>
      <c r="SEY10" s="6"/>
      <c r="SEZ10" s="6"/>
      <c r="SFA10" s="6"/>
      <c r="SFB10" s="6"/>
      <c r="SFC10" s="6"/>
      <c r="SFD10" s="6"/>
      <c r="SFE10" s="6"/>
      <c r="SFF10" s="6"/>
      <c r="SFG10" s="6"/>
      <c r="SFH10" s="6"/>
      <c r="SFI10" s="6"/>
      <c r="SFJ10" s="6"/>
      <c r="SFK10" s="6"/>
      <c r="SFL10" s="6"/>
      <c r="SFM10" s="6"/>
      <c r="SFN10" s="6"/>
      <c r="SFO10" s="6"/>
      <c r="SFP10" s="6"/>
      <c r="SFQ10" s="6"/>
      <c r="SFR10" s="6"/>
      <c r="SFS10" s="6"/>
      <c r="SFT10" s="6"/>
      <c r="SFU10" s="6"/>
      <c r="SFV10" s="6"/>
      <c r="SFW10" s="6"/>
      <c r="SFX10" s="6"/>
      <c r="SFY10" s="6"/>
      <c r="SFZ10" s="6"/>
      <c r="SGA10" s="6"/>
      <c r="SGB10" s="6"/>
      <c r="SGC10" s="6"/>
      <c r="SGD10" s="6"/>
      <c r="SGE10" s="6"/>
      <c r="SGF10" s="6"/>
      <c r="SGG10" s="6"/>
      <c r="SGH10" s="6"/>
      <c r="SGI10" s="6"/>
      <c r="SGJ10" s="6"/>
      <c r="SGK10" s="6"/>
      <c r="SGL10" s="6"/>
      <c r="SGM10" s="6"/>
      <c r="SGN10" s="6"/>
      <c r="SGO10" s="6"/>
      <c r="SGP10" s="6"/>
      <c r="SGQ10" s="6"/>
      <c r="SGR10" s="6"/>
      <c r="SGS10" s="6"/>
      <c r="SGT10" s="6"/>
      <c r="SGU10" s="6"/>
      <c r="SGV10" s="6"/>
      <c r="SGW10" s="6"/>
      <c r="SGX10" s="6"/>
      <c r="SGY10" s="6"/>
      <c r="SGZ10" s="6"/>
      <c r="SHA10" s="6"/>
      <c r="SHB10" s="6"/>
      <c r="SHC10" s="6"/>
      <c r="SHD10" s="6"/>
      <c r="SHE10" s="6"/>
      <c r="SHF10" s="6"/>
      <c r="SHG10" s="6"/>
      <c r="SHH10" s="6"/>
      <c r="SHI10" s="6"/>
      <c r="SHJ10" s="6"/>
      <c r="SHK10" s="6"/>
      <c r="SHL10" s="6"/>
      <c r="SHM10" s="6"/>
      <c r="SHN10" s="6"/>
      <c r="SHO10" s="6"/>
      <c r="SHP10" s="6"/>
      <c r="SHQ10" s="6"/>
      <c r="SHR10" s="6"/>
      <c r="SHS10" s="6"/>
      <c r="SHT10" s="6"/>
      <c r="SHU10" s="6"/>
      <c r="SHV10" s="6"/>
      <c r="SHW10" s="6"/>
      <c r="SHX10" s="6"/>
      <c r="SHY10" s="6"/>
      <c r="SHZ10" s="6"/>
      <c r="SIA10" s="6"/>
      <c r="SIB10" s="6"/>
      <c r="SIC10" s="6"/>
      <c r="SID10" s="6"/>
      <c r="SIE10" s="6"/>
      <c r="SIF10" s="6"/>
      <c r="SIG10" s="6"/>
      <c r="SIH10" s="6"/>
      <c r="SII10" s="6"/>
      <c r="SIJ10" s="6"/>
      <c r="SIK10" s="6"/>
      <c r="SIL10" s="6"/>
      <c r="SIM10" s="6"/>
      <c r="SIN10" s="6"/>
      <c r="SIO10" s="6"/>
      <c r="SIP10" s="6"/>
      <c r="SIQ10" s="6"/>
      <c r="SIR10" s="6"/>
      <c r="SIS10" s="6"/>
      <c r="SIT10" s="6"/>
      <c r="SIU10" s="6"/>
      <c r="SIV10" s="6"/>
      <c r="SIW10" s="6"/>
      <c r="SIX10" s="6"/>
      <c r="SIY10" s="6"/>
      <c r="SIZ10" s="6"/>
      <c r="SJA10" s="6"/>
      <c r="SJB10" s="6"/>
      <c r="SJC10" s="6"/>
      <c r="SJD10" s="6"/>
      <c r="SJE10" s="6"/>
      <c r="SJF10" s="6"/>
      <c r="SJG10" s="6"/>
      <c r="SJH10" s="6"/>
      <c r="SJI10" s="6"/>
      <c r="SJJ10" s="6"/>
      <c r="SJK10" s="6"/>
      <c r="SJL10" s="6"/>
      <c r="SJM10" s="6"/>
      <c r="SJN10" s="6"/>
      <c r="SJO10" s="6"/>
      <c r="SJP10" s="6"/>
      <c r="SJQ10" s="6"/>
      <c r="SJR10" s="6"/>
      <c r="SJS10" s="6"/>
      <c r="SJT10" s="6"/>
      <c r="SJU10" s="6"/>
      <c r="SJV10" s="6"/>
      <c r="SJW10" s="6"/>
      <c r="SJX10" s="6"/>
      <c r="SJY10" s="6"/>
      <c r="SJZ10" s="6"/>
      <c r="SKA10" s="6"/>
      <c r="SKB10" s="6"/>
      <c r="SKC10" s="6"/>
      <c r="SKD10" s="6"/>
      <c r="SKE10" s="6"/>
      <c r="SKF10" s="6"/>
      <c r="SKG10" s="6"/>
      <c r="SKH10" s="6"/>
      <c r="SKI10" s="6"/>
      <c r="SKJ10" s="6"/>
      <c r="SKK10" s="6"/>
      <c r="SKL10" s="6"/>
      <c r="SKM10" s="6"/>
      <c r="SKN10" s="6"/>
      <c r="SKO10" s="6"/>
      <c r="SKP10" s="6"/>
      <c r="SKQ10" s="6"/>
      <c r="SKR10" s="6"/>
      <c r="SKS10" s="6"/>
      <c r="SKT10" s="6"/>
      <c r="SKU10" s="6"/>
      <c r="SKV10" s="6"/>
      <c r="SKW10" s="6"/>
      <c r="SKX10" s="6"/>
      <c r="SKY10" s="6"/>
      <c r="SKZ10" s="6"/>
      <c r="SLA10" s="6"/>
      <c r="SLB10" s="6"/>
      <c r="SLC10" s="6"/>
      <c r="SLD10" s="6"/>
      <c r="SLE10" s="6"/>
      <c r="SLF10" s="6"/>
      <c r="SLG10" s="6"/>
      <c r="SLH10" s="6"/>
      <c r="SLI10" s="6"/>
      <c r="SLJ10" s="6"/>
      <c r="SLK10" s="6"/>
      <c r="SLL10" s="6"/>
      <c r="SLM10" s="6"/>
      <c r="SLN10" s="6"/>
      <c r="SLO10" s="6"/>
      <c r="SLP10" s="6"/>
      <c r="SLQ10" s="6"/>
      <c r="SLR10" s="6"/>
      <c r="SLS10" s="6"/>
      <c r="SLT10" s="6"/>
      <c r="SLU10" s="6"/>
      <c r="SLV10" s="6"/>
      <c r="SLW10" s="6"/>
      <c r="SLX10" s="6"/>
      <c r="SLY10" s="6"/>
      <c r="SLZ10" s="6"/>
      <c r="SMA10" s="6"/>
      <c r="SMB10" s="6"/>
      <c r="SMC10" s="6"/>
      <c r="SMD10" s="6"/>
      <c r="SME10" s="6"/>
      <c r="SMF10" s="6"/>
      <c r="SMG10" s="6"/>
      <c r="SMH10" s="6"/>
      <c r="SMI10" s="6"/>
      <c r="SMJ10" s="6"/>
      <c r="SMK10" s="6"/>
      <c r="SML10" s="6"/>
      <c r="SMM10" s="6"/>
      <c r="SMN10" s="6"/>
      <c r="SMO10" s="6"/>
      <c r="SMP10" s="6"/>
      <c r="SMQ10" s="6"/>
      <c r="SMR10" s="6"/>
      <c r="SMS10" s="6"/>
      <c r="SMT10" s="6"/>
      <c r="SMU10" s="6"/>
      <c r="SMV10" s="6"/>
      <c r="SMW10" s="6"/>
      <c r="SMX10" s="6"/>
      <c r="SMY10" s="6"/>
      <c r="SMZ10" s="6"/>
      <c r="SNA10" s="6"/>
      <c r="SNB10" s="6"/>
      <c r="SNC10" s="6"/>
      <c r="SND10" s="6"/>
      <c r="SNE10" s="6"/>
      <c r="SNF10" s="6"/>
      <c r="SNG10" s="6"/>
      <c r="SNH10" s="6"/>
      <c r="SNI10" s="6"/>
      <c r="SNJ10" s="6"/>
      <c r="SNK10" s="6"/>
      <c r="SNL10" s="6"/>
      <c r="SNM10" s="6"/>
      <c r="SNN10" s="6"/>
      <c r="SNO10" s="6"/>
      <c r="SNP10" s="6"/>
      <c r="SNQ10" s="6"/>
      <c r="SNR10" s="6"/>
      <c r="SNS10" s="6"/>
      <c r="SNT10" s="6"/>
      <c r="SNU10" s="6"/>
      <c r="SNV10" s="6"/>
      <c r="SNW10" s="6"/>
      <c r="SNX10" s="6"/>
      <c r="SNY10" s="6"/>
      <c r="SNZ10" s="6"/>
      <c r="SOA10" s="6"/>
      <c r="SOB10" s="6"/>
      <c r="SOC10" s="6"/>
      <c r="SOD10" s="6"/>
      <c r="SOE10" s="6"/>
      <c r="SOF10" s="6"/>
      <c r="SOG10" s="6"/>
      <c r="SOH10" s="6"/>
      <c r="SOI10" s="6"/>
      <c r="SOJ10" s="6"/>
      <c r="SOK10" s="6"/>
      <c r="SOL10" s="6"/>
      <c r="SOM10" s="6"/>
      <c r="SON10" s="6"/>
      <c r="SOO10" s="6"/>
      <c r="SOP10" s="6"/>
      <c r="SOQ10" s="6"/>
      <c r="SOR10" s="6"/>
      <c r="SOS10" s="6"/>
      <c r="SOT10" s="6"/>
      <c r="SOU10" s="6"/>
      <c r="SOV10" s="6"/>
      <c r="SOW10" s="6"/>
      <c r="SOX10" s="6"/>
      <c r="SOY10" s="6"/>
      <c r="SOZ10" s="6"/>
      <c r="SPA10" s="6"/>
      <c r="SPB10" s="6"/>
      <c r="SPC10" s="6"/>
      <c r="SPD10" s="6"/>
      <c r="SPE10" s="6"/>
      <c r="SPF10" s="6"/>
      <c r="SPG10" s="6"/>
      <c r="SPH10" s="6"/>
      <c r="SPI10" s="6"/>
      <c r="SPJ10" s="6"/>
      <c r="SPK10" s="6"/>
      <c r="SPL10" s="6"/>
      <c r="SPM10" s="6"/>
      <c r="SPN10" s="6"/>
      <c r="SPO10" s="6"/>
      <c r="SPP10" s="6"/>
      <c r="SPQ10" s="6"/>
      <c r="SPR10" s="6"/>
      <c r="SPS10" s="6"/>
      <c r="SPT10" s="6"/>
      <c r="SPU10" s="6"/>
      <c r="SPV10" s="6"/>
      <c r="SPW10" s="6"/>
      <c r="SPX10" s="6"/>
      <c r="SPY10" s="6"/>
      <c r="SPZ10" s="6"/>
      <c r="SQA10" s="6"/>
      <c r="SQB10" s="6"/>
      <c r="SQC10" s="6"/>
      <c r="SQD10" s="6"/>
      <c r="SQE10" s="6"/>
      <c r="SQF10" s="6"/>
      <c r="SQG10" s="6"/>
      <c r="SQH10" s="6"/>
      <c r="SQI10" s="6"/>
      <c r="SQJ10" s="6"/>
      <c r="SQK10" s="6"/>
      <c r="SQL10" s="6"/>
      <c r="SQM10" s="6"/>
      <c r="SQN10" s="6"/>
      <c r="SQO10" s="6"/>
      <c r="SQP10" s="6"/>
      <c r="SQQ10" s="6"/>
      <c r="SQR10" s="6"/>
      <c r="SQS10" s="6"/>
      <c r="SQT10" s="6"/>
      <c r="SQU10" s="6"/>
      <c r="SQV10" s="6"/>
      <c r="SQW10" s="6"/>
      <c r="SQX10" s="6"/>
      <c r="SQY10" s="6"/>
      <c r="SQZ10" s="6"/>
      <c r="SRA10" s="6"/>
      <c r="SRB10" s="6"/>
      <c r="SRC10" s="6"/>
      <c r="SRD10" s="6"/>
      <c r="SRE10" s="6"/>
      <c r="SRF10" s="6"/>
      <c r="SRG10" s="6"/>
      <c r="SRH10" s="6"/>
      <c r="SRI10" s="6"/>
      <c r="SRJ10" s="6"/>
      <c r="SRK10" s="6"/>
      <c r="SRL10" s="6"/>
      <c r="SRM10" s="6"/>
      <c r="SRN10" s="6"/>
      <c r="SRO10" s="6"/>
      <c r="SRP10" s="6"/>
      <c r="SRQ10" s="6"/>
      <c r="SRR10" s="6"/>
      <c r="SRS10" s="6"/>
      <c r="SRT10" s="6"/>
      <c r="SRU10" s="6"/>
      <c r="SRV10" s="6"/>
      <c r="SRW10" s="6"/>
      <c r="SRX10" s="6"/>
      <c r="SRY10" s="6"/>
      <c r="SRZ10" s="6"/>
      <c r="SSA10" s="6"/>
      <c r="SSB10" s="6"/>
      <c r="SSC10" s="6"/>
      <c r="SSD10" s="6"/>
      <c r="SSE10" s="6"/>
      <c r="SSF10" s="6"/>
      <c r="SSG10" s="6"/>
      <c r="SSH10" s="6"/>
      <c r="SSI10" s="6"/>
      <c r="SSJ10" s="6"/>
      <c r="SSK10" s="6"/>
      <c r="SSL10" s="6"/>
      <c r="SSM10" s="6"/>
      <c r="SSN10" s="6"/>
      <c r="SSO10" s="6"/>
      <c r="SSP10" s="6"/>
      <c r="SSQ10" s="6"/>
      <c r="SSR10" s="6"/>
      <c r="SSS10" s="6"/>
      <c r="SST10" s="6"/>
      <c r="SSU10" s="6"/>
      <c r="SSV10" s="6"/>
      <c r="SSW10" s="6"/>
      <c r="SSX10" s="6"/>
      <c r="SSY10" s="6"/>
      <c r="SSZ10" s="6"/>
      <c r="STA10" s="6"/>
      <c r="STB10" s="6"/>
      <c r="STC10" s="6"/>
      <c r="STD10" s="6"/>
      <c r="STE10" s="6"/>
      <c r="STF10" s="6"/>
      <c r="STG10" s="6"/>
      <c r="STH10" s="6"/>
      <c r="STI10" s="6"/>
      <c r="STJ10" s="6"/>
      <c r="STK10" s="6"/>
      <c r="STL10" s="6"/>
      <c r="STM10" s="6"/>
      <c r="STN10" s="6"/>
      <c r="STO10" s="6"/>
      <c r="STP10" s="6"/>
      <c r="STQ10" s="6"/>
      <c r="STR10" s="6"/>
      <c r="STS10" s="6"/>
      <c r="STT10" s="6"/>
      <c r="STU10" s="6"/>
      <c r="STV10" s="6"/>
      <c r="STW10" s="6"/>
      <c r="STX10" s="6"/>
      <c r="STY10" s="6"/>
      <c r="STZ10" s="6"/>
      <c r="SUA10" s="6"/>
      <c r="SUB10" s="6"/>
      <c r="SUC10" s="6"/>
      <c r="SUD10" s="6"/>
      <c r="SUE10" s="6"/>
      <c r="SUF10" s="6"/>
      <c r="SUG10" s="6"/>
      <c r="SUH10" s="6"/>
      <c r="SUI10" s="6"/>
      <c r="SUJ10" s="6"/>
      <c r="SUK10" s="6"/>
      <c r="SUL10" s="6"/>
      <c r="SUM10" s="6"/>
      <c r="SUN10" s="6"/>
      <c r="SUO10" s="6"/>
      <c r="SUP10" s="6"/>
      <c r="SUQ10" s="6"/>
      <c r="SUR10" s="6"/>
      <c r="SUS10" s="6"/>
      <c r="SUT10" s="6"/>
      <c r="SUU10" s="6"/>
      <c r="SUV10" s="6"/>
      <c r="SUW10" s="6"/>
      <c r="SUX10" s="6"/>
      <c r="SUY10" s="6"/>
      <c r="SUZ10" s="6"/>
      <c r="SVA10" s="6"/>
      <c r="SVB10" s="6"/>
      <c r="SVC10" s="6"/>
      <c r="SVD10" s="6"/>
      <c r="SVE10" s="6"/>
      <c r="SVF10" s="6"/>
      <c r="SVG10" s="6"/>
      <c r="SVH10" s="6"/>
      <c r="SVI10" s="6"/>
      <c r="SVJ10" s="6"/>
      <c r="SVK10" s="6"/>
      <c r="SVL10" s="6"/>
      <c r="SVM10" s="6"/>
      <c r="SVN10" s="6"/>
      <c r="SVO10" s="6"/>
      <c r="SVP10" s="6"/>
      <c r="SVQ10" s="6"/>
      <c r="SVR10" s="6"/>
      <c r="SVS10" s="6"/>
      <c r="SVT10" s="6"/>
      <c r="SVU10" s="6"/>
      <c r="SVV10" s="6"/>
      <c r="SVW10" s="6"/>
      <c r="SVX10" s="6"/>
      <c r="SVY10" s="6"/>
      <c r="SVZ10" s="6"/>
      <c r="SWA10" s="6"/>
      <c r="SWB10" s="6"/>
      <c r="SWC10" s="6"/>
      <c r="SWD10" s="6"/>
      <c r="SWE10" s="6"/>
      <c r="SWF10" s="6"/>
      <c r="SWG10" s="6"/>
      <c r="SWH10" s="6"/>
      <c r="SWI10" s="6"/>
      <c r="SWJ10" s="6"/>
      <c r="SWK10" s="6"/>
      <c r="SWL10" s="6"/>
      <c r="SWM10" s="6"/>
      <c r="SWN10" s="6"/>
      <c r="SWO10" s="6"/>
      <c r="SWP10" s="6"/>
      <c r="SWQ10" s="6"/>
      <c r="SWR10" s="6"/>
      <c r="SWS10" s="6"/>
      <c r="SWT10" s="6"/>
      <c r="SWU10" s="6"/>
      <c r="SWV10" s="6"/>
      <c r="SWW10" s="6"/>
      <c r="SWX10" s="6"/>
      <c r="SWY10" s="6"/>
      <c r="SWZ10" s="6"/>
      <c r="SXA10" s="6"/>
      <c r="SXB10" s="6"/>
      <c r="SXC10" s="6"/>
      <c r="SXD10" s="6"/>
      <c r="SXE10" s="6"/>
      <c r="SXF10" s="6"/>
      <c r="SXG10" s="6"/>
      <c r="SXH10" s="6"/>
      <c r="SXI10" s="6"/>
      <c r="SXJ10" s="6"/>
      <c r="SXK10" s="6"/>
      <c r="SXL10" s="6"/>
      <c r="SXM10" s="6"/>
      <c r="SXN10" s="6"/>
      <c r="SXO10" s="6"/>
      <c r="SXP10" s="6"/>
      <c r="SXQ10" s="6"/>
      <c r="SXR10" s="6"/>
      <c r="SXS10" s="6"/>
      <c r="SXT10" s="6"/>
      <c r="SXU10" s="6"/>
      <c r="SXV10" s="6"/>
      <c r="SXW10" s="6"/>
      <c r="SXX10" s="6"/>
      <c r="SXY10" s="6"/>
      <c r="SXZ10" s="6"/>
      <c r="SYA10" s="6"/>
      <c r="SYB10" s="6"/>
      <c r="SYC10" s="6"/>
      <c r="SYD10" s="6"/>
      <c r="SYE10" s="6"/>
      <c r="SYF10" s="6"/>
      <c r="SYG10" s="6"/>
      <c r="SYH10" s="6"/>
      <c r="SYI10" s="6"/>
      <c r="SYJ10" s="6"/>
      <c r="SYK10" s="6"/>
      <c r="SYL10" s="6"/>
      <c r="SYM10" s="6"/>
      <c r="SYN10" s="6"/>
      <c r="SYO10" s="6"/>
      <c r="SYP10" s="6"/>
      <c r="SYQ10" s="6"/>
      <c r="SYR10" s="6"/>
      <c r="SYS10" s="6"/>
      <c r="SYT10" s="6"/>
      <c r="SYU10" s="6"/>
      <c r="SYV10" s="6"/>
      <c r="SYW10" s="6"/>
      <c r="SYX10" s="6"/>
      <c r="SYY10" s="6"/>
      <c r="SYZ10" s="6"/>
      <c r="SZA10" s="6"/>
      <c r="SZB10" s="6"/>
      <c r="SZC10" s="6"/>
      <c r="SZD10" s="6"/>
      <c r="SZE10" s="6"/>
      <c r="SZF10" s="6"/>
      <c r="SZG10" s="6"/>
      <c r="SZH10" s="6"/>
      <c r="SZI10" s="6"/>
      <c r="SZJ10" s="6"/>
      <c r="SZK10" s="6"/>
      <c r="SZL10" s="6"/>
      <c r="SZM10" s="6"/>
      <c r="SZN10" s="6"/>
      <c r="SZO10" s="6"/>
      <c r="SZP10" s="6"/>
      <c r="SZQ10" s="6"/>
      <c r="SZR10" s="6"/>
      <c r="SZS10" s="6"/>
      <c r="SZT10" s="6"/>
      <c r="SZU10" s="6"/>
      <c r="SZV10" s="6"/>
      <c r="SZW10" s="6"/>
      <c r="SZX10" s="6"/>
      <c r="SZY10" s="6"/>
      <c r="SZZ10" s="6"/>
      <c r="TAA10" s="6"/>
      <c r="TAB10" s="6"/>
      <c r="TAC10" s="6"/>
      <c r="TAD10" s="6"/>
      <c r="TAE10" s="6"/>
      <c r="TAF10" s="6"/>
      <c r="TAG10" s="6"/>
      <c r="TAH10" s="6"/>
      <c r="TAI10" s="6"/>
      <c r="TAJ10" s="6"/>
      <c r="TAK10" s="6"/>
      <c r="TAL10" s="6"/>
      <c r="TAM10" s="6"/>
      <c r="TAN10" s="6"/>
      <c r="TAO10" s="6"/>
      <c r="TAP10" s="6"/>
      <c r="TAQ10" s="6"/>
      <c r="TAR10" s="6"/>
      <c r="TAS10" s="6"/>
      <c r="TAT10" s="6"/>
      <c r="TAU10" s="6"/>
      <c r="TAV10" s="6"/>
      <c r="TAW10" s="6"/>
      <c r="TAX10" s="6"/>
      <c r="TAY10" s="6"/>
      <c r="TAZ10" s="6"/>
      <c r="TBA10" s="6"/>
      <c r="TBB10" s="6"/>
      <c r="TBC10" s="6"/>
      <c r="TBD10" s="6"/>
      <c r="TBE10" s="6"/>
      <c r="TBF10" s="6"/>
      <c r="TBG10" s="6"/>
      <c r="TBH10" s="6"/>
      <c r="TBI10" s="6"/>
      <c r="TBJ10" s="6"/>
      <c r="TBK10" s="6"/>
      <c r="TBL10" s="6"/>
      <c r="TBM10" s="6"/>
      <c r="TBN10" s="6"/>
      <c r="TBO10" s="6"/>
      <c r="TBP10" s="6"/>
      <c r="TBQ10" s="6"/>
      <c r="TBR10" s="6"/>
      <c r="TBS10" s="6"/>
      <c r="TBT10" s="6"/>
      <c r="TBU10" s="6"/>
      <c r="TBV10" s="6"/>
      <c r="TBW10" s="6"/>
      <c r="TBX10" s="6"/>
      <c r="TBY10" s="6"/>
      <c r="TBZ10" s="6"/>
      <c r="TCA10" s="6"/>
      <c r="TCB10" s="6"/>
      <c r="TCC10" s="6"/>
      <c r="TCD10" s="6"/>
      <c r="TCE10" s="6"/>
      <c r="TCF10" s="6"/>
      <c r="TCG10" s="6"/>
      <c r="TCH10" s="6"/>
      <c r="TCI10" s="6"/>
      <c r="TCJ10" s="6"/>
      <c r="TCK10" s="6"/>
      <c r="TCL10" s="6"/>
      <c r="TCM10" s="6"/>
      <c r="TCN10" s="6"/>
      <c r="TCO10" s="6"/>
      <c r="TCP10" s="6"/>
      <c r="TCQ10" s="6"/>
      <c r="TCR10" s="6"/>
      <c r="TCS10" s="6"/>
      <c r="TCT10" s="6"/>
      <c r="TCU10" s="6"/>
      <c r="TCV10" s="6"/>
      <c r="TCW10" s="6"/>
      <c r="TCX10" s="6"/>
      <c r="TCY10" s="6"/>
      <c r="TCZ10" s="6"/>
      <c r="TDA10" s="6"/>
      <c r="TDB10" s="6"/>
      <c r="TDC10" s="6"/>
      <c r="TDD10" s="6"/>
      <c r="TDE10" s="6"/>
      <c r="TDF10" s="6"/>
      <c r="TDG10" s="6"/>
      <c r="TDH10" s="6"/>
      <c r="TDI10" s="6"/>
      <c r="TDJ10" s="6"/>
      <c r="TDK10" s="6"/>
      <c r="TDL10" s="6"/>
      <c r="TDM10" s="6"/>
      <c r="TDN10" s="6"/>
      <c r="TDO10" s="6"/>
      <c r="TDP10" s="6"/>
      <c r="TDQ10" s="6"/>
      <c r="TDR10" s="6"/>
      <c r="TDS10" s="6"/>
      <c r="TDT10" s="6"/>
      <c r="TDU10" s="6"/>
      <c r="TDV10" s="6"/>
      <c r="TDW10" s="6"/>
      <c r="TDX10" s="6"/>
      <c r="TDY10" s="6"/>
      <c r="TDZ10" s="6"/>
      <c r="TEA10" s="6"/>
      <c r="TEB10" s="6"/>
      <c r="TEC10" s="6"/>
      <c r="TED10" s="6"/>
      <c r="TEE10" s="6"/>
      <c r="TEF10" s="6"/>
      <c r="TEG10" s="6"/>
      <c r="TEH10" s="6"/>
      <c r="TEI10" s="6"/>
      <c r="TEJ10" s="6"/>
      <c r="TEK10" s="6"/>
      <c r="TEL10" s="6"/>
      <c r="TEM10" s="6"/>
      <c r="TEN10" s="6"/>
      <c r="TEO10" s="6"/>
      <c r="TEP10" s="6"/>
      <c r="TEQ10" s="6"/>
      <c r="TER10" s="6"/>
      <c r="TES10" s="6"/>
      <c r="TET10" s="6"/>
      <c r="TEU10" s="6"/>
      <c r="TEV10" s="6"/>
      <c r="TEW10" s="6"/>
      <c r="TEX10" s="6"/>
      <c r="TEY10" s="6"/>
      <c r="TEZ10" s="6"/>
      <c r="TFA10" s="6"/>
      <c r="TFB10" s="6"/>
      <c r="TFC10" s="6"/>
      <c r="TFD10" s="6"/>
      <c r="TFE10" s="6"/>
      <c r="TFF10" s="6"/>
      <c r="TFG10" s="6"/>
      <c r="TFH10" s="6"/>
      <c r="TFI10" s="6"/>
      <c r="TFJ10" s="6"/>
      <c r="TFK10" s="6"/>
      <c r="TFL10" s="6"/>
      <c r="TFM10" s="6"/>
      <c r="TFN10" s="6"/>
      <c r="TFO10" s="6"/>
      <c r="TFP10" s="6"/>
      <c r="TFQ10" s="6"/>
      <c r="TFR10" s="6"/>
      <c r="TFS10" s="6"/>
      <c r="TFT10" s="6"/>
      <c r="TFU10" s="6"/>
      <c r="TFV10" s="6"/>
      <c r="TFW10" s="6"/>
      <c r="TFX10" s="6"/>
      <c r="TFY10" s="6"/>
      <c r="TFZ10" s="6"/>
      <c r="TGA10" s="6"/>
      <c r="TGB10" s="6"/>
      <c r="TGC10" s="6"/>
      <c r="TGD10" s="6"/>
      <c r="TGE10" s="6"/>
      <c r="TGF10" s="6"/>
      <c r="TGG10" s="6"/>
      <c r="TGH10" s="6"/>
      <c r="TGI10" s="6"/>
      <c r="TGJ10" s="6"/>
      <c r="TGK10" s="6"/>
      <c r="TGL10" s="6"/>
      <c r="TGM10" s="6"/>
      <c r="TGN10" s="6"/>
      <c r="TGO10" s="6"/>
      <c r="TGP10" s="6"/>
      <c r="TGQ10" s="6"/>
      <c r="TGR10" s="6"/>
      <c r="TGS10" s="6"/>
      <c r="TGT10" s="6"/>
      <c r="TGU10" s="6"/>
      <c r="TGV10" s="6"/>
      <c r="TGW10" s="6"/>
      <c r="TGX10" s="6"/>
      <c r="TGY10" s="6"/>
      <c r="TGZ10" s="6"/>
      <c r="THA10" s="6"/>
      <c r="THB10" s="6"/>
      <c r="THC10" s="6"/>
      <c r="THD10" s="6"/>
      <c r="THE10" s="6"/>
      <c r="THF10" s="6"/>
      <c r="THG10" s="6"/>
      <c r="THH10" s="6"/>
      <c r="THI10" s="6"/>
      <c r="THJ10" s="6"/>
      <c r="THK10" s="6"/>
      <c r="THL10" s="6"/>
      <c r="THM10" s="6"/>
      <c r="THN10" s="6"/>
      <c r="THO10" s="6"/>
      <c r="THP10" s="6"/>
      <c r="THQ10" s="6"/>
      <c r="THR10" s="6"/>
      <c r="THS10" s="6"/>
      <c r="THT10" s="6"/>
      <c r="THU10" s="6"/>
      <c r="THV10" s="6"/>
      <c r="THW10" s="6"/>
      <c r="THX10" s="6"/>
      <c r="THY10" s="6"/>
      <c r="THZ10" s="6"/>
      <c r="TIA10" s="6"/>
      <c r="TIB10" s="6"/>
      <c r="TIC10" s="6"/>
      <c r="TID10" s="6"/>
      <c r="TIE10" s="6"/>
      <c r="TIF10" s="6"/>
      <c r="TIG10" s="6"/>
      <c r="TIH10" s="6"/>
      <c r="TII10" s="6"/>
      <c r="TIJ10" s="6"/>
      <c r="TIK10" s="6"/>
      <c r="TIL10" s="6"/>
      <c r="TIM10" s="6"/>
      <c r="TIN10" s="6"/>
      <c r="TIO10" s="6"/>
      <c r="TIP10" s="6"/>
      <c r="TIQ10" s="6"/>
      <c r="TIR10" s="6"/>
      <c r="TIS10" s="6"/>
      <c r="TIT10" s="6"/>
      <c r="TIU10" s="6"/>
      <c r="TIV10" s="6"/>
      <c r="TIW10" s="6"/>
      <c r="TIX10" s="6"/>
      <c r="TIY10" s="6"/>
      <c r="TIZ10" s="6"/>
      <c r="TJA10" s="6"/>
      <c r="TJB10" s="6"/>
      <c r="TJC10" s="6"/>
      <c r="TJD10" s="6"/>
      <c r="TJE10" s="6"/>
      <c r="TJF10" s="6"/>
      <c r="TJG10" s="6"/>
      <c r="TJH10" s="6"/>
      <c r="TJI10" s="6"/>
      <c r="TJJ10" s="6"/>
      <c r="TJK10" s="6"/>
      <c r="TJL10" s="6"/>
      <c r="TJM10" s="6"/>
      <c r="TJN10" s="6"/>
      <c r="TJO10" s="6"/>
      <c r="TJP10" s="6"/>
      <c r="TJQ10" s="6"/>
      <c r="TJR10" s="6"/>
      <c r="TJS10" s="6"/>
      <c r="TJT10" s="6"/>
      <c r="TJU10" s="6"/>
      <c r="TJV10" s="6"/>
      <c r="TJW10" s="6"/>
      <c r="TJX10" s="6"/>
      <c r="TJY10" s="6"/>
      <c r="TJZ10" s="6"/>
      <c r="TKA10" s="6"/>
      <c r="TKB10" s="6"/>
      <c r="TKC10" s="6"/>
      <c r="TKD10" s="6"/>
      <c r="TKE10" s="6"/>
      <c r="TKF10" s="6"/>
      <c r="TKG10" s="6"/>
      <c r="TKH10" s="6"/>
      <c r="TKI10" s="6"/>
      <c r="TKJ10" s="6"/>
      <c r="TKK10" s="6"/>
      <c r="TKL10" s="6"/>
      <c r="TKM10" s="6"/>
      <c r="TKN10" s="6"/>
      <c r="TKO10" s="6"/>
      <c r="TKP10" s="6"/>
      <c r="TKQ10" s="6"/>
      <c r="TKR10" s="6"/>
      <c r="TKS10" s="6"/>
      <c r="TKT10" s="6"/>
      <c r="TKU10" s="6"/>
      <c r="TKV10" s="6"/>
      <c r="TKW10" s="6"/>
      <c r="TKX10" s="6"/>
      <c r="TKY10" s="6"/>
      <c r="TKZ10" s="6"/>
      <c r="TLA10" s="6"/>
      <c r="TLB10" s="6"/>
      <c r="TLC10" s="6"/>
      <c r="TLD10" s="6"/>
      <c r="TLE10" s="6"/>
      <c r="TLF10" s="6"/>
      <c r="TLG10" s="6"/>
      <c r="TLH10" s="6"/>
      <c r="TLI10" s="6"/>
      <c r="TLJ10" s="6"/>
      <c r="TLK10" s="6"/>
      <c r="TLL10" s="6"/>
      <c r="TLM10" s="6"/>
      <c r="TLN10" s="6"/>
      <c r="TLO10" s="6"/>
      <c r="TLP10" s="6"/>
      <c r="TLQ10" s="6"/>
      <c r="TLR10" s="6"/>
      <c r="TLS10" s="6"/>
      <c r="TLT10" s="6"/>
      <c r="TLU10" s="6"/>
      <c r="TLV10" s="6"/>
      <c r="TLW10" s="6"/>
      <c r="TLX10" s="6"/>
      <c r="TLY10" s="6"/>
      <c r="TLZ10" s="6"/>
      <c r="TMA10" s="6"/>
      <c r="TMB10" s="6"/>
      <c r="TMC10" s="6"/>
      <c r="TMD10" s="6"/>
      <c r="TME10" s="6"/>
      <c r="TMF10" s="6"/>
      <c r="TMG10" s="6"/>
      <c r="TMH10" s="6"/>
      <c r="TMI10" s="6"/>
      <c r="TMJ10" s="6"/>
      <c r="TMK10" s="6"/>
      <c r="TML10" s="6"/>
      <c r="TMM10" s="6"/>
      <c r="TMN10" s="6"/>
      <c r="TMO10" s="6"/>
      <c r="TMP10" s="6"/>
      <c r="TMQ10" s="6"/>
      <c r="TMR10" s="6"/>
      <c r="TMS10" s="6"/>
      <c r="TMT10" s="6"/>
      <c r="TMU10" s="6"/>
      <c r="TMV10" s="6"/>
      <c r="TMW10" s="6"/>
      <c r="TMX10" s="6"/>
      <c r="TMY10" s="6"/>
      <c r="TMZ10" s="6"/>
      <c r="TNA10" s="6"/>
      <c r="TNB10" s="6"/>
      <c r="TNC10" s="6"/>
      <c r="TND10" s="6"/>
      <c r="TNE10" s="6"/>
      <c r="TNF10" s="6"/>
      <c r="TNG10" s="6"/>
      <c r="TNH10" s="6"/>
      <c r="TNI10" s="6"/>
      <c r="TNJ10" s="6"/>
      <c r="TNK10" s="6"/>
      <c r="TNL10" s="6"/>
      <c r="TNM10" s="6"/>
      <c r="TNN10" s="6"/>
      <c r="TNO10" s="6"/>
      <c r="TNP10" s="6"/>
      <c r="TNQ10" s="6"/>
      <c r="TNR10" s="6"/>
      <c r="TNS10" s="6"/>
      <c r="TNT10" s="6"/>
      <c r="TNU10" s="6"/>
      <c r="TNV10" s="6"/>
      <c r="TNW10" s="6"/>
      <c r="TNX10" s="6"/>
      <c r="TNY10" s="6"/>
      <c r="TNZ10" s="6"/>
      <c r="TOA10" s="6"/>
      <c r="TOB10" s="6"/>
      <c r="TOC10" s="6"/>
      <c r="TOD10" s="6"/>
      <c r="TOE10" s="6"/>
      <c r="TOF10" s="6"/>
      <c r="TOG10" s="6"/>
      <c r="TOH10" s="6"/>
      <c r="TOI10" s="6"/>
      <c r="TOJ10" s="6"/>
      <c r="TOK10" s="6"/>
      <c r="TOL10" s="6"/>
      <c r="TOM10" s="6"/>
      <c r="TON10" s="6"/>
      <c r="TOO10" s="6"/>
      <c r="TOP10" s="6"/>
      <c r="TOQ10" s="6"/>
      <c r="TOR10" s="6"/>
      <c r="TOS10" s="6"/>
      <c r="TOT10" s="6"/>
      <c r="TOU10" s="6"/>
      <c r="TOV10" s="6"/>
      <c r="TOW10" s="6"/>
      <c r="TOX10" s="6"/>
      <c r="TOY10" s="6"/>
      <c r="TOZ10" s="6"/>
      <c r="TPA10" s="6"/>
      <c r="TPB10" s="6"/>
      <c r="TPC10" s="6"/>
      <c r="TPD10" s="6"/>
      <c r="TPE10" s="6"/>
      <c r="TPF10" s="6"/>
      <c r="TPG10" s="6"/>
      <c r="TPH10" s="6"/>
      <c r="TPI10" s="6"/>
      <c r="TPJ10" s="6"/>
      <c r="TPK10" s="6"/>
      <c r="TPL10" s="6"/>
      <c r="TPM10" s="6"/>
      <c r="TPN10" s="6"/>
      <c r="TPO10" s="6"/>
      <c r="TPP10" s="6"/>
      <c r="TPQ10" s="6"/>
      <c r="TPR10" s="6"/>
      <c r="TPS10" s="6"/>
      <c r="TPT10" s="6"/>
      <c r="TPU10" s="6"/>
      <c r="TPV10" s="6"/>
      <c r="TPW10" s="6"/>
      <c r="TPX10" s="6"/>
      <c r="TPY10" s="6"/>
      <c r="TPZ10" s="6"/>
      <c r="TQA10" s="6"/>
      <c r="TQB10" s="6"/>
      <c r="TQC10" s="6"/>
      <c r="TQD10" s="6"/>
      <c r="TQE10" s="6"/>
      <c r="TQF10" s="6"/>
      <c r="TQG10" s="6"/>
      <c r="TQH10" s="6"/>
      <c r="TQI10" s="6"/>
      <c r="TQJ10" s="6"/>
      <c r="TQK10" s="6"/>
      <c r="TQL10" s="6"/>
      <c r="TQM10" s="6"/>
      <c r="TQN10" s="6"/>
      <c r="TQO10" s="6"/>
      <c r="TQP10" s="6"/>
      <c r="TQQ10" s="6"/>
      <c r="TQR10" s="6"/>
      <c r="TQS10" s="6"/>
      <c r="TQT10" s="6"/>
      <c r="TQU10" s="6"/>
      <c r="TQV10" s="6"/>
      <c r="TQW10" s="6"/>
      <c r="TQX10" s="6"/>
      <c r="TQY10" s="6"/>
      <c r="TQZ10" s="6"/>
      <c r="TRA10" s="6"/>
      <c r="TRB10" s="6"/>
      <c r="TRC10" s="6"/>
      <c r="TRD10" s="6"/>
      <c r="TRE10" s="6"/>
      <c r="TRF10" s="6"/>
      <c r="TRG10" s="6"/>
      <c r="TRH10" s="6"/>
      <c r="TRI10" s="6"/>
      <c r="TRJ10" s="6"/>
      <c r="TRK10" s="6"/>
      <c r="TRL10" s="6"/>
      <c r="TRM10" s="6"/>
      <c r="TRN10" s="6"/>
      <c r="TRO10" s="6"/>
      <c r="TRP10" s="6"/>
      <c r="TRQ10" s="6"/>
      <c r="TRR10" s="6"/>
      <c r="TRS10" s="6"/>
      <c r="TRT10" s="6"/>
      <c r="TRU10" s="6"/>
      <c r="TRV10" s="6"/>
      <c r="TRW10" s="6"/>
      <c r="TRX10" s="6"/>
      <c r="TRY10" s="6"/>
      <c r="TRZ10" s="6"/>
      <c r="TSA10" s="6"/>
      <c r="TSB10" s="6"/>
      <c r="TSC10" s="6"/>
      <c r="TSD10" s="6"/>
      <c r="TSE10" s="6"/>
      <c r="TSF10" s="6"/>
      <c r="TSG10" s="6"/>
      <c r="TSH10" s="6"/>
      <c r="TSI10" s="6"/>
      <c r="TSJ10" s="6"/>
      <c r="TSK10" s="6"/>
      <c r="TSL10" s="6"/>
      <c r="TSM10" s="6"/>
      <c r="TSN10" s="6"/>
      <c r="TSO10" s="6"/>
      <c r="TSP10" s="6"/>
      <c r="TSQ10" s="6"/>
      <c r="TSR10" s="6"/>
      <c r="TSS10" s="6"/>
      <c r="TST10" s="6"/>
      <c r="TSU10" s="6"/>
      <c r="TSV10" s="6"/>
      <c r="TSW10" s="6"/>
      <c r="TSX10" s="6"/>
      <c r="TSY10" s="6"/>
      <c r="TSZ10" s="6"/>
      <c r="TTA10" s="6"/>
      <c r="TTB10" s="6"/>
      <c r="TTC10" s="6"/>
      <c r="TTD10" s="6"/>
      <c r="TTE10" s="6"/>
      <c r="TTF10" s="6"/>
      <c r="TTG10" s="6"/>
      <c r="TTH10" s="6"/>
      <c r="TTI10" s="6"/>
      <c r="TTJ10" s="6"/>
      <c r="TTK10" s="6"/>
      <c r="TTL10" s="6"/>
      <c r="TTM10" s="6"/>
      <c r="TTN10" s="6"/>
      <c r="TTO10" s="6"/>
      <c r="TTP10" s="6"/>
      <c r="TTQ10" s="6"/>
      <c r="TTR10" s="6"/>
      <c r="TTS10" s="6"/>
      <c r="TTT10" s="6"/>
      <c r="TTU10" s="6"/>
      <c r="TTV10" s="6"/>
      <c r="TTW10" s="6"/>
      <c r="TTX10" s="6"/>
      <c r="TTY10" s="6"/>
      <c r="TTZ10" s="6"/>
      <c r="TUA10" s="6"/>
      <c r="TUB10" s="6"/>
      <c r="TUC10" s="6"/>
      <c r="TUD10" s="6"/>
      <c r="TUE10" s="6"/>
      <c r="TUF10" s="6"/>
      <c r="TUG10" s="6"/>
      <c r="TUH10" s="6"/>
      <c r="TUI10" s="6"/>
      <c r="TUJ10" s="6"/>
      <c r="TUK10" s="6"/>
      <c r="TUL10" s="6"/>
      <c r="TUM10" s="6"/>
      <c r="TUN10" s="6"/>
      <c r="TUO10" s="6"/>
      <c r="TUP10" s="6"/>
      <c r="TUQ10" s="6"/>
      <c r="TUR10" s="6"/>
      <c r="TUS10" s="6"/>
      <c r="TUT10" s="6"/>
      <c r="TUU10" s="6"/>
      <c r="TUV10" s="6"/>
      <c r="TUW10" s="6"/>
      <c r="TUX10" s="6"/>
      <c r="TUY10" s="6"/>
      <c r="TUZ10" s="6"/>
      <c r="TVA10" s="6"/>
      <c r="TVB10" s="6"/>
      <c r="TVC10" s="6"/>
      <c r="TVD10" s="6"/>
      <c r="TVE10" s="6"/>
      <c r="TVF10" s="6"/>
      <c r="TVG10" s="6"/>
      <c r="TVH10" s="6"/>
      <c r="TVI10" s="6"/>
      <c r="TVJ10" s="6"/>
      <c r="TVK10" s="6"/>
      <c r="TVL10" s="6"/>
      <c r="TVM10" s="6"/>
      <c r="TVN10" s="6"/>
      <c r="TVO10" s="6"/>
      <c r="TVP10" s="6"/>
      <c r="TVQ10" s="6"/>
      <c r="TVR10" s="6"/>
      <c r="TVS10" s="6"/>
      <c r="TVT10" s="6"/>
      <c r="TVU10" s="6"/>
      <c r="TVV10" s="6"/>
      <c r="TVW10" s="6"/>
      <c r="TVX10" s="6"/>
      <c r="TVY10" s="6"/>
      <c r="TVZ10" s="6"/>
      <c r="TWA10" s="6"/>
      <c r="TWB10" s="6"/>
      <c r="TWC10" s="6"/>
      <c r="TWD10" s="6"/>
      <c r="TWE10" s="6"/>
      <c r="TWF10" s="6"/>
      <c r="TWG10" s="6"/>
      <c r="TWH10" s="6"/>
      <c r="TWI10" s="6"/>
      <c r="TWJ10" s="6"/>
      <c r="TWK10" s="6"/>
      <c r="TWL10" s="6"/>
      <c r="TWM10" s="6"/>
      <c r="TWN10" s="6"/>
      <c r="TWO10" s="6"/>
      <c r="TWP10" s="6"/>
      <c r="TWQ10" s="6"/>
      <c r="TWR10" s="6"/>
      <c r="TWS10" s="6"/>
      <c r="TWT10" s="6"/>
      <c r="TWU10" s="6"/>
      <c r="TWV10" s="6"/>
      <c r="TWW10" s="6"/>
      <c r="TWX10" s="6"/>
      <c r="TWY10" s="6"/>
      <c r="TWZ10" s="6"/>
      <c r="TXA10" s="6"/>
      <c r="TXB10" s="6"/>
      <c r="TXC10" s="6"/>
      <c r="TXD10" s="6"/>
      <c r="TXE10" s="6"/>
      <c r="TXF10" s="6"/>
      <c r="TXG10" s="6"/>
      <c r="TXH10" s="6"/>
      <c r="TXI10" s="6"/>
      <c r="TXJ10" s="6"/>
      <c r="TXK10" s="6"/>
      <c r="TXL10" s="6"/>
      <c r="TXM10" s="6"/>
      <c r="TXN10" s="6"/>
      <c r="TXO10" s="6"/>
      <c r="TXP10" s="6"/>
      <c r="TXQ10" s="6"/>
      <c r="TXR10" s="6"/>
      <c r="TXS10" s="6"/>
      <c r="TXT10" s="6"/>
      <c r="TXU10" s="6"/>
      <c r="TXV10" s="6"/>
      <c r="TXW10" s="6"/>
      <c r="TXX10" s="6"/>
      <c r="TXY10" s="6"/>
      <c r="TXZ10" s="6"/>
      <c r="TYA10" s="6"/>
      <c r="TYB10" s="6"/>
      <c r="TYC10" s="6"/>
      <c r="TYD10" s="6"/>
      <c r="TYE10" s="6"/>
      <c r="TYF10" s="6"/>
      <c r="TYG10" s="6"/>
      <c r="TYH10" s="6"/>
      <c r="TYI10" s="6"/>
      <c r="TYJ10" s="6"/>
      <c r="TYK10" s="6"/>
      <c r="TYL10" s="6"/>
      <c r="TYM10" s="6"/>
      <c r="TYN10" s="6"/>
      <c r="TYO10" s="6"/>
      <c r="TYP10" s="6"/>
      <c r="TYQ10" s="6"/>
      <c r="TYR10" s="6"/>
      <c r="TYS10" s="6"/>
      <c r="TYT10" s="6"/>
      <c r="TYU10" s="6"/>
      <c r="TYV10" s="6"/>
      <c r="TYW10" s="6"/>
      <c r="TYX10" s="6"/>
      <c r="TYY10" s="6"/>
      <c r="TYZ10" s="6"/>
      <c r="TZA10" s="6"/>
      <c r="TZB10" s="6"/>
      <c r="TZC10" s="6"/>
      <c r="TZD10" s="6"/>
      <c r="TZE10" s="6"/>
      <c r="TZF10" s="6"/>
      <c r="TZG10" s="6"/>
      <c r="TZH10" s="6"/>
      <c r="TZI10" s="6"/>
      <c r="TZJ10" s="6"/>
      <c r="TZK10" s="6"/>
      <c r="TZL10" s="6"/>
      <c r="TZM10" s="6"/>
      <c r="TZN10" s="6"/>
      <c r="TZO10" s="6"/>
      <c r="TZP10" s="6"/>
      <c r="TZQ10" s="6"/>
      <c r="TZR10" s="6"/>
      <c r="TZS10" s="6"/>
      <c r="TZT10" s="6"/>
      <c r="TZU10" s="6"/>
      <c r="TZV10" s="6"/>
      <c r="TZW10" s="6"/>
      <c r="TZX10" s="6"/>
      <c r="TZY10" s="6"/>
      <c r="TZZ10" s="6"/>
      <c r="UAA10" s="6"/>
      <c r="UAB10" s="6"/>
      <c r="UAC10" s="6"/>
      <c r="UAD10" s="6"/>
      <c r="UAE10" s="6"/>
      <c r="UAF10" s="6"/>
      <c r="UAG10" s="6"/>
      <c r="UAH10" s="6"/>
      <c r="UAI10" s="6"/>
      <c r="UAJ10" s="6"/>
      <c r="UAK10" s="6"/>
      <c r="UAL10" s="6"/>
      <c r="UAM10" s="6"/>
      <c r="UAN10" s="6"/>
      <c r="UAO10" s="6"/>
      <c r="UAP10" s="6"/>
      <c r="UAQ10" s="6"/>
      <c r="UAR10" s="6"/>
      <c r="UAS10" s="6"/>
      <c r="UAT10" s="6"/>
      <c r="UAU10" s="6"/>
      <c r="UAV10" s="6"/>
      <c r="UAW10" s="6"/>
      <c r="UAX10" s="6"/>
      <c r="UAY10" s="6"/>
      <c r="UAZ10" s="6"/>
      <c r="UBA10" s="6"/>
      <c r="UBB10" s="6"/>
      <c r="UBC10" s="6"/>
      <c r="UBD10" s="6"/>
      <c r="UBE10" s="6"/>
      <c r="UBF10" s="6"/>
      <c r="UBG10" s="6"/>
      <c r="UBH10" s="6"/>
      <c r="UBI10" s="6"/>
      <c r="UBJ10" s="6"/>
      <c r="UBK10" s="6"/>
      <c r="UBL10" s="6"/>
      <c r="UBM10" s="6"/>
      <c r="UBN10" s="6"/>
      <c r="UBO10" s="6"/>
      <c r="UBP10" s="6"/>
      <c r="UBQ10" s="6"/>
      <c r="UBR10" s="6"/>
      <c r="UBS10" s="6"/>
      <c r="UBT10" s="6"/>
      <c r="UBU10" s="6"/>
      <c r="UBV10" s="6"/>
      <c r="UBW10" s="6"/>
      <c r="UBX10" s="6"/>
      <c r="UBY10" s="6"/>
      <c r="UBZ10" s="6"/>
      <c r="UCA10" s="6"/>
      <c r="UCB10" s="6"/>
      <c r="UCC10" s="6"/>
      <c r="UCD10" s="6"/>
      <c r="UCE10" s="6"/>
      <c r="UCF10" s="6"/>
      <c r="UCG10" s="6"/>
      <c r="UCH10" s="6"/>
      <c r="UCI10" s="6"/>
      <c r="UCJ10" s="6"/>
      <c r="UCK10" s="6"/>
      <c r="UCL10" s="6"/>
      <c r="UCM10" s="6"/>
      <c r="UCN10" s="6"/>
      <c r="UCO10" s="6"/>
      <c r="UCP10" s="6"/>
      <c r="UCQ10" s="6"/>
      <c r="UCR10" s="6"/>
      <c r="UCS10" s="6"/>
      <c r="UCT10" s="6"/>
      <c r="UCU10" s="6"/>
      <c r="UCV10" s="6"/>
      <c r="UCW10" s="6"/>
      <c r="UCX10" s="6"/>
      <c r="UCY10" s="6"/>
      <c r="UCZ10" s="6"/>
      <c r="UDA10" s="6"/>
      <c r="UDB10" s="6"/>
      <c r="UDC10" s="6"/>
      <c r="UDD10" s="6"/>
      <c r="UDE10" s="6"/>
      <c r="UDF10" s="6"/>
      <c r="UDG10" s="6"/>
      <c r="UDH10" s="6"/>
      <c r="UDI10" s="6"/>
      <c r="UDJ10" s="6"/>
      <c r="UDK10" s="6"/>
      <c r="UDL10" s="6"/>
      <c r="UDM10" s="6"/>
      <c r="UDN10" s="6"/>
      <c r="UDO10" s="6"/>
      <c r="UDP10" s="6"/>
      <c r="UDQ10" s="6"/>
      <c r="UDR10" s="6"/>
      <c r="UDS10" s="6"/>
      <c r="UDT10" s="6"/>
      <c r="UDU10" s="6"/>
      <c r="UDV10" s="6"/>
      <c r="UDW10" s="6"/>
      <c r="UDX10" s="6"/>
      <c r="UDY10" s="6"/>
      <c r="UDZ10" s="6"/>
      <c r="UEA10" s="6"/>
      <c r="UEB10" s="6"/>
      <c r="UEC10" s="6"/>
      <c r="UED10" s="6"/>
      <c r="UEE10" s="6"/>
      <c r="UEF10" s="6"/>
      <c r="UEG10" s="6"/>
      <c r="UEH10" s="6"/>
      <c r="UEI10" s="6"/>
      <c r="UEJ10" s="6"/>
      <c r="UEK10" s="6"/>
      <c r="UEL10" s="6"/>
      <c r="UEM10" s="6"/>
      <c r="UEN10" s="6"/>
      <c r="UEO10" s="6"/>
      <c r="UEP10" s="6"/>
      <c r="UEQ10" s="6"/>
      <c r="UER10" s="6"/>
      <c r="UES10" s="6"/>
      <c r="UET10" s="6"/>
      <c r="UEU10" s="6"/>
      <c r="UEV10" s="6"/>
      <c r="UEW10" s="6"/>
      <c r="UEX10" s="6"/>
      <c r="UEY10" s="6"/>
      <c r="UEZ10" s="6"/>
      <c r="UFA10" s="6"/>
      <c r="UFB10" s="6"/>
      <c r="UFC10" s="6"/>
      <c r="UFD10" s="6"/>
      <c r="UFE10" s="6"/>
      <c r="UFF10" s="6"/>
      <c r="UFG10" s="6"/>
      <c r="UFH10" s="6"/>
      <c r="UFI10" s="6"/>
      <c r="UFJ10" s="6"/>
      <c r="UFK10" s="6"/>
      <c r="UFL10" s="6"/>
      <c r="UFM10" s="6"/>
      <c r="UFN10" s="6"/>
      <c r="UFO10" s="6"/>
      <c r="UFP10" s="6"/>
      <c r="UFQ10" s="6"/>
      <c r="UFR10" s="6"/>
      <c r="UFS10" s="6"/>
      <c r="UFT10" s="6"/>
      <c r="UFU10" s="6"/>
      <c r="UFV10" s="6"/>
      <c r="UFW10" s="6"/>
      <c r="UFX10" s="6"/>
      <c r="UFY10" s="6"/>
      <c r="UFZ10" s="6"/>
      <c r="UGA10" s="6"/>
      <c r="UGB10" s="6"/>
      <c r="UGC10" s="6"/>
      <c r="UGD10" s="6"/>
      <c r="UGE10" s="6"/>
      <c r="UGF10" s="6"/>
      <c r="UGG10" s="6"/>
      <c r="UGH10" s="6"/>
      <c r="UGI10" s="6"/>
      <c r="UGJ10" s="6"/>
      <c r="UGK10" s="6"/>
      <c r="UGL10" s="6"/>
      <c r="UGM10" s="6"/>
      <c r="UGN10" s="6"/>
      <c r="UGO10" s="6"/>
      <c r="UGP10" s="6"/>
      <c r="UGQ10" s="6"/>
      <c r="UGR10" s="6"/>
      <c r="UGS10" s="6"/>
      <c r="UGT10" s="6"/>
      <c r="UGU10" s="6"/>
      <c r="UGV10" s="6"/>
      <c r="UGW10" s="6"/>
      <c r="UGX10" s="6"/>
      <c r="UGY10" s="6"/>
      <c r="UGZ10" s="6"/>
      <c r="UHA10" s="6"/>
      <c r="UHB10" s="6"/>
      <c r="UHC10" s="6"/>
      <c r="UHD10" s="6"/>
      <c r="UHE10" s="6"/>
      <c r="UHF10" s="6"/>
      <c r="UHG10" s="6"/>
      <c r="UHH10" s="6"/>
      <c r="UHI10" s="6"/>
      <c r="UHJ10" s="6"/>
      <c r="UHK10" s="6"/>
      <c r="UHL10" s="6"/>
      <c r="UHM10" s="6"/>
      <c r="UHN10" s="6"/>
      <c r="UHO10" s="6"/>
      <c r="UHP10" s="6"/>
      <c r="UHQ10" s="6"/>
      <c r="UHR10" s="6"/>
      <c r="UHS10" s="6"/>
      <c r="UHT10" s="6"/>
      <c r="UHU10" s="6"/>
      <c r="UHV10" s="6"/>
      <c r="UHW10" s="6"/>
      <c r="UHX10" s="6"/>
      <c r="UHY10" s="6"/>
      <c r="UHZ10" s="6"/>
      <c r="UIA10" s="6"/>
      <c r="UIB10" s="6"/>
      <c r="UIC10" s="6"/>
      <c r="UID10" s="6"/>
      <c r="UIE10" s="6"/>
      <c r="UIF10" s="6"/>
      <c r="UIG10" s="6"/>
      <c r="UIH10" s="6"/>
      <c r="UII10" s="6"/>
      <c r="UIJ10" s="6"/>
      <c r="UIK10" s="6"/>
      <c r="UIL10" s="6"/>
      <c r="UIM10" s="6"/>
      <c r="UIN10" s="6"/>
      <c r="UIO10" s="6"/>
      <c r="UIP10" s="6"/>
      <c r="UIQ10" s="6"/>
      <c r="UIR10" s="6"/>
      <c r="UIS10" s="6"/>
      <c r="UIT10" s="6"/>
      <c r="UIU10" s="6"/>
      <c r="UIV10" s="6"/>
      <c r="UIW10" s="6"/>
      <c r="UIX10" s="6"/>
      <c r="UIY10" s="6"/>
      <c r="UIZ10" s="6"/>
      <c r="UJA10" s="6"/>
      <c r="UJB10" s="6"/>
      <c r="UJC10" s="6"/>
      <c r="UJD10" s="6"/>
      <c r="UJE10" s="6"/>
      <c r="UJF10" s="6"/>
      <c r="UJG10" s="6"/>
      <c r="UJH10" s="6"/>
      <c r="UJI10" s="6"/>
      <c r="UJJ10" s="6"/>
      <c r="UJK10" s="6"/>
      <c r="UJL10" s="6"/>
      <c r="UJM10" s="6"/>
      <c r="UJN10" s="6"/>
      <c r="UJO10" s="6"/>
      <c r="UJP10" s="6"/>
      <c r="UJQ10" s="6"/>
      <c r="UJR10" s="6"/>
      <c r="UJS10" s="6"/>
      <c r="UJT10" s="6"/>
      <c r="UJU10" s="6"/>
      <c r="UJV10" s="6"/>
      <c r="UJW10" s="6"/>
      <c r="UJX10" s="6"/>
      <c r="UJY10" s="6"/>
      <c r="UJZ10" s="6"/>
      <c r="UKA10" s="6"/>
      <c r="UKB10" s="6"/>
      <c r="UKC10" s="6"/>
      <c r="UKD10" s="6"/>
      <c r="UKE10" s="6"/>
      <c r="UKF10" s="6"/>
      <c r="UKG10" s="6"/>
      <c r="UKH10" s="6"/>
      <c r="UKI10" s="6"/>
      <c r="UKJ10" s="6"/>
      <c r="UKK10" s="6"/>
      <c r="UKL10" s="6"/>
      <c r="UKM10" s="6"/>
      <c r="UKN10" s="6"/>
      <c r="UKO10" s="6"/>
      <c r="UKP10" s="6"/>
      <c r="UKQ10" s="6"/>
      <c r="UKR10" s="6"/>
      <c r="UKS10" s="6"/>
      <c r="UKT10" s="6"/>
      <c r="UKU10" s="6"/>
      <c r="UKV10" s="6"/>
      <c r="UKW10" s="6"/>
      <c r="UKX10" s="6"/>
      <c r="UKY10" s="6"/>
      <c r="UKZ10" s="6"/>
      <c r="ULA10" s="6"/>
      <c r="ULB10" s="6"/>
      <c r="ULC10" s="6"/>
      <c r="ULD10" s="6"/>
      <c r="ULE10" s="6"/>
      <c r="ULF10" s="6"/>
      <c r="ULG10" s="6"/>
      <c r="ULH10" s="6"/>
      <c r="ULI10" s="6"/>
      <c r="ULJ10" s="6"/>
      <c r="ULK10" s="6"/>
      <c r="ULL10" s="6"/>
      <c r="ULM10" s="6"/>
      <c r="ULN10" s="6"/>
      <c r="ULO10" s="6"/>
      <c r="ULP10" s="6"/>
      <c r="ULQ10" s="6"/>
      <c r="ULR10" s="6"/>
      <c r="ULS10" s="6"/>
      <c r="ULT10" s="6"/>
      <c r="ULU10" s="6"/>
      <c r="ULV10" s="6"/>
      <c r="ULW10" s="6"/>
      <c r="ULX10" s="6"/>
      <c r="ULY10" s="6"/>
      <c r="ULZ10" s="6"/>
      <c r="UMA10" s="6"/>
      <c r="UMB10" s="6"/>
      <c r="UMC10" s="6"/>
      <c r="UMD10" s="6"/>
      <c r="UME10" s="6"/>
      <c r="UMF10" s="6"/>
      <c r="UMG10" s="6"/>
      <c r="UMH10" s="6"/>
      <c r="UMI10" s="6"/>
      <c r="UMJ10" s="6"/>
      <c r="UMK10" s="6"/>
      <c r="UML10" s="6"/>
      <c r="UMM10" s="6"/>
      <c r="UMN10" s="6"/>
      <c r="UMO10" s="6"/>
      <c r="UMP10" s="6"/>
      <c r="UMQ10" s="6"/>
      <c r="UMR10" s="6"/>
      <c r="UMS10" s="6"/>
      <c r="UMT10" s="6"/>
      <c r="UMU10" s="6"/>
      <c r="UMV10" s="6"/>
      <c r="UMW10" s="6"/>
      <c r="UMX10" s="6"/>
      <c r="UMY10" s="6"/>
      <c r="UMZ10" s="6"/>
      <c r="UNA10" s="6"/>
      <c r="UNB10" s="6"/>
      <c r="UNC10" s="6"/>
      <c r="UND10" s="6"/>
      <c r="UNE10" s="6"/>
      <c r="UNF10" s="6"/>
      <c r="UNG10" s="6"/>
      <c r="UNH10" s="6"/>
      <c r="UNI10" s="6"/>
      <c r="UNJ10" s="6"/>
      <c r="UNK10" s="6"/>
      <c r="UNL10" s="6"/>
      <c r="UNM10" s="6"/>
      <c r="UNN10" s="6"/>
      <c r="UNO10" s="6"/>
      <c r="UNP10" s="6"/>
      <c r="UNQ10" s="6"/>
      <c r="UNR10" s="6"/>
      <c r="UNS10" s="6"/>
      <c r="UNT10" s="6"/>
      <c r="UNU10" s="6"/>
      <c r="UNV10" s="6"/>
      <c r="UNW10" s="6"/>
      <c r="UNX10" s="6"/>
      <c r="UNY10" s="6"/>
      <c r="UNZ10" s="6"/>
      <c r="UOA10" s="6"/>
      <c r="UOB10" s="6"/>
      <c r="UOC10" s="6"/>
      <c r="UOD10" s="6"/>
      <c r="UOE10" s="6"/>
      <c r="UOF10" s="6"/>
      <c r="UOG10" s="6"/>
      <c r="UOH10" s="6"/>
      <c r="UOI10" s="6"/>
      <c r="UOJ10" s="6"/>
      <c r="UOK10" s="6"/>
      <c r="UOL10" s="6"/>
      <c r="UOM10" s="6"/>
      <c r="UON10" s="6"/>
      <c r="UOO10" s="6"/>
      <c r="UOP10" s="6"/>
      <c r="UOQ10" s="6"/>
      <c r="UOR10" s="6"/>
      <c r="UOS10" s="6"/>
      <c r="UOT10" s="6"/>
      <c r="UOU10" s="6"/>
      <c r="UOV10" s="6"/>
      <c r="UOW10" s="6"/>
      <c r="UOX10" s="6"/>
      <c r="UOY10" s="6"/>
      <c r="UOZ10" s="6"/>
      <c r="UPA10" s="6"/>
      <c r="UPB10" s="6"/>
      <c r="UPC10" s="6"/>
      <c r="UPD10" s="6"/>
      <c r="UPE10" s="6"/>
      <c r="UPF10" s="6"/>
      <c r="UPG10" s="6"/>
      <c r="UPH10" s="6"/>
      <c r="UPI10" s="6"/>
      <c r="UPJ10" s="6"/>
      <c r="UPK10" s="6"/>
      <c r="UPL10" s="6"/>
      <c r="UPM10" s="6"/>
      <c r="UPN10" s="6"/>
      <c r="UPO10" s="6"/>
      <c r="UPP10" s="6"/>
      <c r="UPQ10" s="6"/>
      <c r="UPR10" s="6"/>
      <c r="UPS10" s="6"/>
      <c r="UPT10" s="6"/>
      <c r="UPU10" s="6"/>
      <c r="UPV10" s="6"/>
      <c r="UPW10" s="6"/>
      <c r="UPX10" s="6"/>
      <c r="UPY10" s="6"/>
      <c r="UPZ10" s="6"/>
      <c r="UQA10" s="6"/>
      <c r="UQB10" s="6"/>
      <c r="UQC10" s="6"/>
      <c r="UQD10" s="6"/>
      <c r="UQE10" s="6"/>
      <c r="UQF10" s="6"/>
      <c r="UQG10" s="6"/>
      <c r="UQH10" s="6"/>
      <c r="UQI10" s="6"/>
      <c r="UQJ10" s="6"/>
      <c r="UQK10" s="6"/>
      <c r="UQL10" s="6"/>
      <c r="UQM10" s="6"/>
      <c r="UQN10" s="6"/>
      <c r="UQO10" s="6"/>
      <c r="UQP10" s="6"/>
      <c r="UQQ10" s="6"/>
      <c r="UQR10" s="6"/>
      <c r="UQS10" s="6"/>
      <c r="UQT10" s="6"/>
      <c r="UQU10" s="6"/>
      <c r="UQV10" s="6"/>
      <c r="UQW10" s="6"/>
      <c r="UQX10" s="6"/>
      <c r="UQY10" s="6"/>
      <c r="UQZ10" s="6"/>
      <c r="URA10" s="6"/>
      <c r="URB10" s="6"/>
      <c r="URC10" s="6"/>
      <c r="URD10" s="6"/>
      <c r="URE10" s="6"/>
      <c r="URF10" s="6"/>
      <c r="URG10" s="6"/>
      <c r="URH10" s="6"/>
      <c r="URI10" s="6"/>
      <c r="URJ10" s="6"/>
      <c r="URK10" s="6"/>
      <c r="URL10" s="6"/>
      <c r="URM10" s="6"/>
      <c r="URN10" s="6"/>
      <c r="URO10" s="6"/>
      <c r="URP10" s="6"/>
      <c r="URQ10" s="6"/>
      <c r="URR10" s="6"/>
      <c r="URS10" s="6"/>
      <c r="URT10" s="6"/>
      <c r="URU10" s="6"/>
      <c r="URV10" s="6"/>
      <c r="URW10" s="6"/>
      <c r="URX10" s="6"/>
      <c r="URY10" s="6"/>
      <c r="URZ10" s="6"/>
      <c r="USA10" s="6"/>
      <c r="USB10" s="6"/>
      <c r="USC10" s="6"/>
      <c r="USD10" s="6"/>
      <c r="USE10" s="6"/>
      <c r="USF10" s="6"/>
      <c r="USG10" s="6"/>
      <c r="USH10" s="6"/>
      <c r="USI10" s="6"/>
      <c r="USJ10" s="6"/>
      <c r="USK10" s="6"/>
      <c r="USL10" s="6"/>
      <c r="USM10" s="6"/>
      <c r="USN10" s="6"/>
      <c r="USO10" s="6"/>
      <c r="USP10" s="6"/>
      <c r="USQ10" s="6"/>
      <c r="USR10" s="6"/>
      <c r="USS10" s="6"/>
      <c r="UST10" s="6"/>
      <c r="USU10" s="6"/>
      <c r="USV10" s="6"/>
      <c r="USW10" s="6"/>
      <c r="USX10" s="6"/>
      <c r="USY10" s="6"/>
      <c r="USZ10" s="6"/>
      <c r="UTA10" s="6"/>
      <c r="UTB10" s="6"/>
      <c r="UTC10" s="6"/>
      <c r="UTD10" s="6"/>
      <c r="UTE10" s="6"/>
      <c r="UTF10" s="6"/>
      <c r="UTG10" s="6"/>
      <c r="UTH10" s="6"/>
      <c r="UTI10" s="6"/>
      <c r="UTJ10" s="6"/>
      <c r="UTK10" s="6"/>
      <c r="UTL10" s="6"/>
      <c r="UTM10" s="6"/>
      <c r="UTN10" s="6"/>
      <c r="UTO10" s="6"/>
      <c r="UTP10" s="6"/>
      <c r="UTQ10" s="6"/>
      <c r="UTR10" s="6"/>
      <c r="UTS10" s="6"/>
      <c r="UTT10" s="6"/>
      <c r="UTU10" s="6"/>
      <c r="UTV10" s="6"/>
      <c r="UTW10" s="6"/>
      <c r="UTX10" s="6"/>
      <c r="UTY10" s="6"/>
      <c r="UTZ10" s="6"/>
      <c r="UUA10" s="6"/>
      <c r="UUB10" s="6"/>
      <c r="UUC10" s="6"/>
      <c r="UUD10" s="6"/>
      <c r="UUE10" s="6"/>
      <c r="UUF10" s="6"/>
      <c r="UUG10" s="6"/>
      <c r="UUH10" s="6"/>
      <c r="UUI10" s="6"/>
      <c r="UUJ10" s="6"/>
      <c r="UUK10" s="6"/>
      <c r="UUL10" s="6"/>
      <c r="UUM10" s="6"/>
      <c r="UUN10" s="6"/>
      <c r="UUO10" s="6"/>
      <c r="UUP10" s="6"/>
      <c r="UUQ10" s="6"/>
      <c r="UUR10" s="6"/>
      <c r="UUS10" s="6"/>
      <c r="UUT10" s="6"/>
      <c r="UUU10" s="6"/>
      <c r="UUV10" s="6"/>
      <c r="UUW10" s="6"/>
      <c r="UUX10" s="6"/>
      <c r="UUY10" s="6"/>
      <c r="UUZ10" s="6"/>
      <c r="UVA10" s="6"/>
      <c r="UVB10" s="6"/>
      <c r="UVC10" s="6"/>
      <c r="UVD10" s="6"/>
      <c r="UVE10" s="6"/>
      <c r="UVF10" s="6"/>
      <c r="UVG10" s="6"/>
      <c r="UVH10" s="6"/>
      <c r="UVI10" s="6"/>
      <c r="UVJ10" s="6"/>
      <c r="UVK10" s="6"/>
      <c r="UVL10" s="6"/>
      <c r="UVM10" s="6"/>
      <c r="UVN10" s="6"/>
      <c r="UVO10" s="6"/>
      <c r="UVP10" s="6"/>
      <c r="UVQ10" s="6"/>
      <c r="UVR10" s="6"/>
      <c r="UVS10" s="6"/>
      <c r="UVT10" s="6"/>
      <c r="UVU10" s="6"/>
      <c r="UVV10" s="6"/>
      <c r="UVW10" s="6"/>
      <c r="UVX10" s="6"/>
      <c r="UVY10" s="6"/>
      <c r="UVZ10" s="6"/>
      <c r="UWA10" s="6"/>
      <c r="UWB10" s="6"/>
      <c r="UWC10" s="6"/>
      <c r="UWD10" s="6"/>
      <c r="UWE10" s="6"/>
      <c r="UWF10" s="6"/>
      <c r="UWG10" s="6"/>
      <c r="UWH10" s="6"/>
      <c r="UWI10" s="6"/>
      <c r="UWJ10" s="6"/>
      <c r="UWK10" s="6"/>
      <c r="UWL10" s="6"/>
      <c r="UWM10" s="6"/>
      <c r="UWN10" s="6"/>
      <c r="UWO10" s="6"/>
      <c r="UWP10" s="6"/>
      <c r="UWQ10" s="6"/>
      <c r="UWR10" s="6"/>
      <c r="UWS10" s="6"/>
      <c r="UWT10" s="6"/>
      <c r="UWU10" s="6"/>
      <c r="UWV10" s="6"/>
      <c r="UWW10" s="6"/>
      <c r="UWX10" s="6"/>
      <c r="UWY10" s="6"/>
      <c r="UWZ10" s="6"/>
      <c r="UXA10" s="6"/>
      <c r="UXB10" s="6"/>
      <c r="UXC10" s="6"/>
      <c r="UXD10" s="6"/>
      <c r="UXE10" s="6"/>
      <c r="UXF10" s="6"/>
      <c r="UXG10" s="6"/>
      <c r="UXH10" s="6"/>
      <c r="UXI10" s="6"/>
      <c r="UXJ10" s="6"/>
      <c r="UXK10" s="6"/>
      <c r="UXL10" s="6"/>
      <c r="UXM10" s="6"/>
      <c r="UXN10" s="6"/>
      <c r="UXO10" s="6"/>
      <c r="UXP10" s="6"/>
      <c r="UXQ10" s="6"/>
      <c r="UXR10" s="6"/>
      <c r="UXS10" s="6"/>
      <c r="UXT10" s="6"/>
      <c r="UXU10" s="6"/>
      <c r="UXV10" s="6"/>
      <c r="UXW10" s="6"/>
      <c r="UXX10" s="6"/>
      <c r="UXY10" s="6"/>
      <c r="UXZ10" s="6"/>
      <c r="UYA10" s="6"/>
      <c r="UYB10" s="6"/>
      <c r="UYC10" s="6"/>
      <c r="UYD10" s="6"/>
      <c r="UYE10" s="6"/>
      <c r="UYF10" s="6"/>
      <c r="UYG10" s="6"/>
      <c r="UYH10" s="6"/>
      <c r="UYI10" s="6"/>
      <c r="UYJ10" s="6"/>
      <c r="UYK10" s="6"/>
      <c r="UYL10" s="6"/>
      <c r="UYM10" s="6"/>
      <c r="UYN10" s="6"/>
      <c r="UYO10" s="6"/>
      <c r="UYP10" s="6"/>
      <c r="UYQ10" s="6"/>
      <c r="UYR10" s="6"/>
      <c r="UYS10" s="6"/>
      <c r="UYT10" s="6"/>
      <c r="UYU10" s="6"/>
      <c r="UYV10" s="6"/>
      <c r="UYW10" s="6"/>
      <c r="UYX10" s="6"/>
      <c r="UYY10" s="6"/>
      <c r="UYZ10" s="6"/>
      <c r="UZA10" s="6"/>
      <c r="UZB10" s="6"/>
      <c r="UZC10" s="6"/>
      <c r="UZD10" s="6"/>
      <c r="UZE10" s="6"/>
      <c r="UZF10" s="6"/>
      <c r="UZG10" s="6"/>
      <c r="UZH10" s="6"/>
      <c r="UZI10" s="6"/>
      <c r="UZJ10" s="6"/>
      <c r="UZK10" s="6"/>
      <c r="UZL10" s="6"/>
      <c r="UZM10" s="6"/>
      <c r="UZN10" s="6"/>
      <c r="UZO10" s="6"/>
      <c r="UZP10" s="6"/>
      <c r="UZQ10" s="6"/>
      <c r="UZR10" s="6"/>
      <c r="UZS10" s="6"/>
      <c r="UZT10" s="6"/>
      <c r="UZU10" s="6"/>
      <c r="UZV10" s="6"/>
      <c r="UZW10" s="6"/>
      <c r="UZX10" s="6"/>
      <c r="UZY10" s="6"/>
      <c r="UZZ10" s="6"/>
      <c r="VAA10" s="6"/>
      <c r="VAB10" s="6"/>
      <c r="VAC10" s="6"/>
      <c r="VAD10" s="6"/>
      <c r="VAE10" s="6"/>
      <c r="VAF10" s="6"/>
      <c r="VAG10" s="6"/>
      <c r="VAH10" s="6"/>
      <c r="VAI10" s="6"/>
      <c r="VAJ10" s="6"/>
      <c r="VAK10" s="6"/>
      <c r="VAL10" s="6"/>
      <c r="VAM10" s="6"/>
      <c r="VAN10" s="6"/>
      <c r="VAO10" s="6"/>
      <c r="VAP10" s="6"/>
      <c r="VAQ10" s="6"/>
      <c r="VAR10" s="6"/>
      <c r="VAS10" s="6"/>
      <c r="VAT10" s="6"/>
      <c r="VAU10" s="6"/>
      <c r="VAV10" s="6"/>
      <c r="VAW10" s="6"/>
      <c r="VAX10" s="6"/>
      <c r="VAY10" s="6"/>
      <c r="VAZ10" s="6"/>
      <c r="VBA10" s="6"/>
      <c r="VBB10" s="6"/>
      <c r="VBC10" s="6"/>
      <c r="VBD10" s="6"/>
      <c r="VBE10" s="6"/>
      <c r="VBF10" s="6"/>
      <c r="VBG10" s="6"/>
      <c r="VBH10" s="6"/>
      <c r="VBI10" s="6"/>
      <c r="VBJ10" s="6"/>
      <c r="VBK10" s="6"/>
      <c r="VBL10" s="6"/>
      <c r="VBM10" s="6"/>
      <c r="VBN10" s="6"/>
      <c r="VBO10" s="6"/>
      <c r="VBP10" s="6"/>
      <c r="VBQ10" s="6"/>
      <c r="VBR10" s="6"/>
      <c r="VBS10" s="6"/>
      <c r="VBT10" s="6"/>
      <c r="VBU10" s="6"/>
      <c r="VBV10" s="6"/>
      <c r="VBW10" s="6"/>
      <c r="VBX10" s="6"/>
      <c r="VBY10" s="6"/>
      <c r="VBZ10" s="6"/>
      <c r="VCA10" s="6"/>
      <c r="VCB10" s="6"/>
      <c r="VCC10" s="6"/>
      <c r="VCD10" s="6"/>
      <c r="VCE10" s="6"/>
      <c r="VCF10" s="6"/>
      <c r="VCG10" s="6"/>
      <c r="VCH10" s="6"/>
      <c r="VCI10" s="6"/>
      <c r="VCJ10" s="6"/>
      <c r="VCK10" s="6"/>
      <c r="VCL10" s="6"/>
      <c r="VCM10" s="6"/>
      <c r="VCN10" s="6"/>
      <c r="VCO10" s="6"/>
      <c r="VCP10" s="6"/>
      <c r="VCQ10" s="6"/>
      <c r="VCR10" s="6"/>
      <c r="VCS10" s="6"/>
      <c r="VCT10" s="6"/>
      <c r="VCU10" s="6"/>
      <c r="VCV10" s="6"/>
      <c r="VCW10" s="6"/>
      <c r="VCX10" s="6"/>
      <c r="VCY10" s="6"/>
      <c r="VCZ10" s="6"/>
      <c r="VDA10" s="6"/>
      <c r="VDB10" s="6"/>
      <c r="VDC10" s="6"/>
      <c r="VDD10" s="6"/>
      <c r="VDE10" s="6"/>
      <c r="VDF10" s="6"/>
      <c r="VDG10" s="6"/>
      <c r="VDH10" s="6"/>
      <c r="VDI10" s="6"/>
      <c r="VDJ10" s="6"/>
      <c r="VDK10" s="6"/>
      <c r="VDL10" s="6"/>
      <c r="VDM10" s="6"/>
      <c r="VDN10" s="6"/>
      <c r="VDO10" s="6"/>
      <c r="VDP10" s="6"/>
      <c r="VDQ10" s="6"/>
      <c r="VDR10" s="6"/>
      <c r="VDS10" s="6"/>
      <c r="VDT10" s="6"/>
      <c r="VDU10" s="6"/>
      <c r="VDV10" s="6"/>
      <c r="VDW10" s="6"/>
      <c r="VDX10" s="6"/>
      <c r="VDY10" s="6"/>
      <c r="VDZ10" s="6"/>
      <c r="VEA10" s="6"/>
      <c r="VEB10" s="6"/>
      <c r="VEC10" s="6"/>
      <c r="VED10" s="6"/>
      <c r="VEE10" s="6"/>
      <c r="VEF10" s="6"/>
      <c r="VEG10" s="6"/>
      <c r="VEH10" s="6"/>
      <c r="VEI10" s="6"/>
      <c r="VEJ10" s="6"/>
      <c r="VEK10" s="6"/>
      <c r="VEL10" s="6"/>
      <c r="VEM10" s="6"/>
      <c r="VEN10" s="6"/>
      <c r="VEO10" s="6"/>
      <c r="VEP10" s="6"/>
      <c r="VEQ10" s="6"/>
      <c r="VER10" s="6"/>
      <c r="VES10" s="6"/>
      <c r="VET10" s="6"/>
      <c r="VEU10" s="6"/>
      <c r="VEV10" s="6"/>
      <c r="VEW10" s="6"/>
      <c r="VEX10" s="6"/>
      <c r="VEY10" s="6"/>
      <c r="VEZ10" s="6"/>
      <c r="VFA10" s="6"/>
      <c r="VFB10" s="6"/>
      <c r="VFC10" s="6"/>
      <c r="VFD10" s="6"/>
      <c r="VFE10" s="6"/>
      <c r="VFF10" s="6"/>
      <c r="VFG10" s="6"/>
      <c r="VFH10" s="6"/>
      <c r="VFI10" s="6"/>
      <c r="VFJ10" s="6"/>
      <c r="VFK10" s="6"/>
      <c r="VFL10" s="6"/>
      <c r="VFM10" s="6"/>
      <c r="VFN10" s="6"/>
      <c r="VFO10" s="6"/>
      <c r="VFP10" s="6"/>
      <c r="VFQ10" s="6"/>
      <c r="VFR10" s="6"/>
      <c r="VFS10" s="6"/>
      <c r="VFT10" s="6"/>
      <c r="VFU10" s="6"/>
      <c r="VFV10" s="6"/>
      <c r="VFW10" s="6"/>
      <c r="VFX10" s="6"/>
      <c r="VFY10" s="6"/>
      <c r="VFZ10" s="6"/>
      <c r="VGA10" s="6"/>
      <c r="VGB10" s="6"/>
      <c r="VGC10" s="6"/>
      <c r="VGD10" s="6"/>
      <c r="VGE10" s="6"/>
      <c r="VGF10" s="6"/>
      <c r="VGG10" s="6"/>
      <c r="VGH10" s="6"/>
      <c r="VGI10" s="6"/>
      <c r="VGJ10" s="6"/>
      <c r="VGK10" s="6"/>
      <c r="VGL10" s="6"/>
      <c r="VGM10" s="6"/>
      <c r="VGN10" s="6"/>
      <c r="VGO10" s="6"/>
      <c r="VGP10" s="6"/>
      <c r="VGQ10" s="6"/>
      <c r="VGR10" s="6"/>
      <c r="VGS10" s="6"/>
      <c r="VGT10" s="6"/>
      <c r="VGU10" s="6"/>
      <c r="VGV10" s="6"/>
      <c r="VGW10" s="6"/>
      <c r="VGX10" s="6"/>
      <c r="VGY10" s="6"/>
      <c r="VGZ10" s="6"/>
      <c r="VHA10" s="6"/>
      <c r="VHB10" s="6"/>
      <c r="VHC10" s="6"/>
      <c r="VHD10" s="6"/>
      <c r="VHE10" s="6"/>
      <c r="VHF10" s="6"/>
      <c r="VHG10" s="6"/>
      <c r="VHH10" s="6"/>
      <c r="VHI10" s="6"/>
      <c r="VHJ10" s="6"/>
      <c r="VHK10" s="6"/>
      <c r="VHL10" s="6"/>
      <c r="VHM10" s="6"/>
      <c r="VHN10" s="6"/>
      <c r="VHO10" s="6"/>
      <c r="VHP10" s="6"/>
      <c r="VHQ10" s="6"/>
      <c r="VHR10" s="6"/>
      <c r="VHS10" s="6"/>
      <c r="VHT10" s="6"/>
      <c r="VHU10" s="6"/>
      <c r="VHV10" s="6"/>
      <c r="VHW10" s="6"/>
      <c r="VHX10" s="6"/>
      <c r="VHY10" s="6"/>
      <c r="VHZ10" s="6"/>
      <c r="VIA10" s="6"/>
      <c r="VIB10" s="6"/>
      <c r="VIC10" s="6"/>
      <c r="VID10" s="6"/>
      <c r="VIE10" s="6"/>
      <c r="VIF10" s="6"/>
      <c r="VIG10" s="6"/>
      <c r="VIH10" s="6"/>
      <c r="VII10" s="6"/>
      <c r="VIJ10" s="6"/>
      <c r="VIK10" s="6"/>
      <c r="VIL10" s="6"/>
      <c r="VIM10" s="6"/>
      <c r="VIN10" s="6"/>
      <c r="VIO10" s="6"/>
      <c r="VIP10" s="6"/>
      <c r="VIQ10" s="6"/>
      <c r="VIR10" s="6"/>
      <c r="VIS10" s="6"/>
      <c r="VIT10" s="6"/>
      <c r="VIU10" s="6"/>
      <c r="VIV10" s="6"/>
      <c r="VIW10" s="6"/>
      <c r="VIX10" s="6"/>
      <c r="VIY10" s="6"/>
      <c r="VIZ10" s="6"/>
      <c r="VJA10" s="6"/>
      <c r="VJB10" s="6"/>
      <c r="VJC10" s="6"/>
      <c r="VJD10" s="6"/>
      <c r="VJE10" s="6"/>
      <c r="VJF10" s="6"/>
      <c r="VJG10" s="6"/>
      <c r="VJH10" s="6"/>
      <c r="VJI10" s="6"/>
      <c r="VJJ10" s="6"/>
      <c r="VJK10" s="6"/>
      <c r="VJL10" s="6"/>
      <c r="VJM10" s="6"/>
      <c r="VJN10" s="6"/>
      <c r="VJO10" s="6"/>
      <c r="VJP10" s="6"/>
      <c r="VJQ10" s="6"/>
      <c r="VJR10" s="6"/>
      <c r="VJS10" s="6"/>
      <c r="VJT10" s="6"/>
      <c r="VJU10" s="6"/>
      <c r="VJV10" s="6"/>
      <c r="VJW10" s="6"/>
      <c r="VJX10" s="6"/>
      <c r="VJY10" s="6"/>
      <c r="VJZ10" s="6"/>
      <c r="VKA10" s="6"/>
      <c r="VKB10" s="6"/>
      <c r="VKC10" s="6"/>
      <c r="VKD10" s="6"/>
      <c r="VKE10" s="6"/>
      <c r="VKF10" s="6"/>
      <c r="VKG10" s="6"/>
      <c r="VKH10" s="6"/>
      <c r="VKI10" s="6"/>
      <c r="VKJ10" s="6"/>
      <c r="VKK10" s="6"/>
      <c r="VKL10" s="6"/>
      <c r="VKM10" s="6"/>
      <c r="VKN10" s="6"/>
      <c r="VKO10" s="6"/>
      <c r="VKP10" s="6"/>
      <c r="VKQ10" s="6"/>
      <c r="VKR10" s="6"/>
      <c r="VKS10" s="6"/>
      <c r="VKT10" s="6"/>
      <c r="VKU10" s="6"/>
      <c r="VKV10" s="6"/>
      <c r="VKW10" s="6"/>
      <c r="VKX10" s="6"/>
      <c r="VKY10" s="6"/>
      <c r="VKZ10" s="6"/>
      <c r="VLA10" s="6"/>
      <c r="VLB10" s="6"/>
      <c r="VLC10" s="6"/>
      <c r="VLD10" s="6"/>
      <c r="VLE10" s="6"/>
      <c r="VLF10" s="6"/>
      <c r="VLG10" s="6"/>
      <c r="VLH10" s="6"/>
      <c r="VLI10" s="6"/>
      <c r="VLJ10" s="6"/>
      <c r="VLK10" s="6"/>
      <c r="VLL10" s="6"/>
      <c r="VLM10" s="6"/>
      <c r="VLN10" s="6"/>
      <c r="VLO10" s="6"/>
      <c r="VLP10" s="6"/>
      <c r="VLQ10" s="6"/>
      <c r="VLR10" s="6"/>
      <c r="VLS10" s="6"/>
      <c r="VLT10" s="6"/>
      <c r="VLU10" s="6"/>
      <c r="VLV10" s="6"/>
      <c r="VLW10" s="6"/>
      <c r="VLX10" s="6"/>
      <c r="VLY10" s="6"/>
      <c r="VLZ10" s="6"/>
      <c r="VMA10" s="6"/>
      <c r="VMB10" s="6"/>
      <c r="VMC10" s="6"/>
      <c r="VMD10" s="6"/>
      <c r="VME10" s="6"/>
      <c r="VMF10" s="6"/>
      <c r="VMG10" s="6"/>
      <c r="VMH10" s="6"/>
      <c r="VMI10" s="6"/>
      <c r="VMJ10" s="6"/>
      <c r="VMK10" s="6"/>
      <c r="VML10" s="6"/>
      <c r="VMM10" s="6"/>
      <c r="VMN10" s="6"/>
      <c r="VMO10" s="6"/>
      <c r="VMP10" s="6"/>
      <c r="VMQ10" s="6"/>
      <c r="VMR10" s="6"/>
      <c r="VMS10" s="6"/>
      <c r="VMT10" s="6"/>
      <c r="VMU10" s="6"/>
      <c r="VMV10" s="6"/>
      <c r="VMW10" s="6"/>
      <c r="VMX10" s="6"/>
      <c r="VMY10" s="6"/>
      <c r="VMZ10" s="6"/>
      <c r="VNA10" s="6"/>
      <c r="VNB10" s="6"/>
      <c r="VNC10" s="6"/>
      <c r="VND10" s="6"/>
      <c r="VNE10" s="6"/>
      <c r="VNF10" s="6"/>
      <c r="VNG10" s="6"/>
      <c r="VNH10" s="6"/>
      <c r="VNI10" s="6"/>
      <c r="VNJ10" s="6"/>
      <c r="VNK10" s="6"/>
      <c r="VNL10" s="6"/>
      <c r="VNM10" s="6"/>
      <c r="VNN10" s="6"/>
      <c r="VNO10" s="6"/>
      <c r="VNP10" s="6"/>
      <c r="VNQ10" s="6"/>
      <c r="VNR10" s="6"/>
      <c r="VNS10" s="6"/>
      <c r="VNT10" s="6"/>
      <c r="VNU10" s="6"/>
      <c r="VNV10" s="6"/>
      <c r="VNW10" s="6"/>
      <c r="VNX10" s="6"/>
      <c r="VNY10" s="6"/>
      <c r="VNZ10" s="6"/>
      <c r="VOA10" s="6"/>
      <c r="VOB10" s="6"/>
      <c r="VOC10" s="6"/>
      <c r="VOD10" s="6"/>
      <c r="VOE10" s="6"/>
      <c r="VOF10" s="6"/>
      <c r="VOG10" s="6"/>
      <c r="VOH10" s="6"/>
      <c r="VOI10" s="6"/>
      <c r="VOJ10" s="6"/>
      <c r="VOK10" s="6"/>
      <c r="VOL10" s="6"/>
      <c r="VOM10" s="6"/>
      <c r="VON10" s="6"/>
      <c r="VOO10" s="6"/>
      <c r="VOP10" s="6"/>
      <c r="VOQ10" s="6"/>
      <c r="VOR10" s="6"/>
      <c r="VOS10" s="6"/>
      <c r="VOT10" s="6"/>
      <c r="VOU10" s="6"/>
      <c r="VOV10" s="6"/>
      <c r="VOW10" s="6"/>
      <c r="VOX10" s="6"/>
      <c r="VOY10" s="6"/>
      <c r="VOZ10" s="6"/>
      <c r="VPA10" s="6"/>
      <c r="VPB10" s="6"/>
      <c r="VPC10" s="6"/>
      <c r="VPD10" s="6"/>
      <c r="VPE10" s="6"/>
      <c r="VPF10" s="6"/>
      <c r="VPG10" s="6"/>
      <c r="VPH10" s="6"/>
      <c r="VPI10" s="6"/>
      <c r="VPJ10" s="6"/>
      <c r="VPK10" s="6"/>
      <c r="VPL10" s="6"/>
      <c r="VPM10" s="6"/>
      <c r="VPN10" s="6"/>
      <c r="VPO10" s="6"/>
      <c r="VPP10" s="6"/>
      <c r="VPQ10" s="6"/>
      <c r="VPR10" s="6"/>
      <c r="VPS10" s="6"/>
      <c r="VPT10" s="6"/>
      <c r="VPU10" s="6"/>
      <c r="VPV10" s="6"/>
      <c r="VPW10" s="6"/>
      <c r="VPX10" s="6"/>
      <c r="VPY10" s="6"/>
      <c r="VPZ10" s="6"/>
      <c r="VQA10" s="6"/>
      <c r="VQB10" s="6"/>
      <c r="VQC10" s="6"/>
      <c r="VQD10" s="6"/>
      <c r="VQE10" s="6"/>
      <c r="VQF10" s="6"/>
      <c r="VQG10" s="6"/>
      <c r="VQH10" s="6"/>
      <c r="VQI10" s="6"/>
      <c r="VQJ10" s="6"/>
      <c r="VQK10" s="6"/>
      <c r="VQL10" s="6"/>
      <c r="VQM10" s="6"/>
      <c r="VQN10" s="6"/>
      <c r="VQO10" s="6"/>
      <c r="VQP10" s="6"/>
      <c r="VQQ10" s="6"/>
      <c r="VQR10" s="6"/>
      <c r="VQS10" s="6"/>
      <c r="VQT10" s="6"/>
      <c r="VQU10" s="6"/>
      <c r="VQV10" s="6"/>
      <c r="VQW10" s="6"/>
      <c r="VQX10" s="6"/>
      <c r="VQY10" s="6"/>
      <c r="VQZ10" s="6"/>
      <c r="VRA10" s="6"/>
      <c r="VRB10" s="6"/>
      <c r="VRC10" s="6"/>
      <c r="VRD10" s="6"/>
      <c r="VRE10" s="6"/>
      <c r="VRF10" s="6"/>
      <c r="VRG10" s="6"/>
      <c r="VRH10" s="6"/>
      <c r="VRI10" s="6"/>
      <c r="VRJ10" s="6"/>
      <c r="VRK10" s="6"/>
      <c r="VRL10" s="6"/>
      <c r="VRM10" s="6"/>
      <c r="VRN10" s="6"/>
      <c r="VRO10" s="6"/>
      <c r="VRP10" s="6"/>
      <c r="VRQ10" s="6"/>
      <c r="VRR10" s="6"/>
      <c r="VRS10" s="6"/>
      <c r="VRT10" s="6"/>
      <c r="VRU10" s="6"/>
      <c r="VRV10" s="6"/>
      <c r="VRW10" s="6"/>
      <c r="VRX10" s="6"/>
      <c r="VRY10" s="6"/>
      <c r="VRZ10" s="6"/>
      <c r="VSA10" s="6"/>
      <c r="VSB10" s="6"/>
      <c r="VSC10" s="6"/>
      <c r="VSD10" s="6"/>
      <c r="VSE10" s="6"/>
      <c r="VSF10" s="6"/>
      <c r="VSG10" s="6"/>
      <c r="VSH10" s="6"/>
      <c r="VSI10" s="6"/>
      <c r="VSJ10" s="6"/>
      <c r="VSK10" s="6"/>
      <c r="VSL10" s="6"/>
      <c r="VSM10" s="6"/>
      <c r="VSN10" s="6"/>
      <c r="VSO10" s="6"/>
      <c r="VSP10" s="6"/>
      <c r="VSQ10" s="6"/>
      <c r="VSR10" s="6"/>
      <c r="VSS10" s="6"/>
      <c r="VST10" s="6"/>
      <c r="VSU10" s="6"/>
      <c r="VSV10" s="6"/>
      <c r="VSW10" s="6"/>
      <c r="VSX10" s="6"/>
      <c r="VSY10" s="6"/>
      <c r="VSZ10" s="6"/>
      <c r="VTA10" s="6"/>
      <c r="VTB10" s="6"/>
      <c r="VTC10" s="6"/>
      <c r="VTD10" s="6"/>
      <c r="VTE10" s="6"/>
      <c r="VTF10" s="6"/>
      <c r="VTG10" s="6"/>
      <c r="VTH10" s="6"/>
      <c r="VTI10" s="6"/>
      <c r="VTJ10" s="6"/>
      <c r="VTK10" s="6"/>
      <c r="VTL10" s="6"/>
      <c r="VTM10" s="6"/>
      <c r="VTN10" s="6"/>
      <c r="VTO10" s="6"/>
      <c r="VTP10" s="6"/>
      <c r="VTQ10" s="6"/>
      <c r="VTR10" s="6"/>
      <c r="VTS10" s="6"/>
      <c r="VTT10" s="6"/>
      <c r="VTU10" s="6"/>
      <c r="VTV10" s="6"/>
      <c r="VTW10" s="6"/>
      <c r="VTX10" s="6"/>
      <c r="VTY10" s="6"/>
      <c r="VTZ10" s="6"/>
      <c r="VUA10" s="6"/>
      <c r="VUB10" s="6"/>
      <c r="VUC10" s="6"/>
      <c r="VUD10" s="6"/>
      <c r="VUE10" s="6"/>
      <c r="VUF10" s="6"/>
      <c r="VUG10" s="6"/>
      <c r="VUH10" s="6"/>
      <c r="VUI10" s="6"/>
      <c r="VUJ10" s="6"/>
      <c r="VUK10" s="6"/>
      <c r="VUL10" s="6"/>
      <c r="VUM10" s="6"/>
      <c r="VUN10" s="6"/>
      <c r="VUO10" s="6"/>
      <c r="VUP10" s="6"/>
      <c r="VUQ10" s="6"/>
      <c r="VUR10" s="6"/>
      <c r="VUS10" s="6"/>
      <c r="VUT10" s="6"/>
      <c r="VUU10" s="6"/>
      <c r="VUV10" s="6"/>
      <c r="VUW10" s="6"/>
      <c r="VUX10" s="6"/>
      <c r="VUY10" s="6"/>
      <c r="VUZ10" s="6"/>
      <c r="VVA10" s="6"/>
      <c r="VVB10" s="6"/>
      <c r="VVC10" s="6"/>
      <c r="VVD10" s="6"/>
      <c r="VVE10" s="6"/>
      <c r="VVF10" s="6"/>
      <c r="VVG10" s="6"/>
      <c r="VVH10" s="6"/>
      <c r="VVI10" s="6"/>
      <c r="VVJ10" s="6"/>
      <c r="VVK10" s="6"/>
      <c r="VVL10" s="6"/>
      <c r="VVM10" s="6"/>
      <c r="VVN10" s="6"/>
      <c r="VVO10" s="6"/>
      <c r="VVP10" s="6"/>
      <c r="VVQ10" s="6"/>
      <c r="VVR10" s="6"/>
      <c r="VVS10" s="6"/>
      <c r="VVT10" s="6"/>
      <c r="VVU10" s="6"/>
      <c r="VVV10" s="6"/>
      <c r="VVW10" s="6"/>
      <c r="VVX10" s="6"/>
      <c r="VVY10" s="6"/>
      <c r="VVZ10" s="6"/>
      <c r="VWA10" s="6"/>
      <c r="VWB10" s="6"/>
      <c r="VWC10" s="6"/>
      <c r="VWD10" s="6"/>
      <c r="VWE10" s="6"/>
      <c r="VWF10" s="6"/>
      <c r="VWG10" s="6"/>
      <c r="VWH10" s="6"/>
      <c r="VWI10" s="6"/>
      <c r="VWJ10" s="6"/>
      <c r="VWK10" s="6"/>
      <c r="VWL10" s="6"/>
      <c r="VWM10" s="6"/>
      <c r="VWN10" s="6"/>
      <c r="VWO10" s="6"/>
      <c r="VWP10" s="6"/>
      <c r="VWQ10" s="6"/>
      <c r="VWR10" s="6"/>
      <c r="VWS10" s="6"/>
      <c r="VWT10" s="6"/>
      <c r="VWU10" s="6"/>
      <c r="VWV10" s="6"/>
      <c r="VWW10" s="6"/>
      <c r="VWX10" s="6"/>
      <c r="VWY10" s="6"/>
      <c r="VWZ10" s="6"/>
      <c r="VXA10" s="6"/>
      <c r="VXB10" s="6"/>
      <c r="VXC10" s="6"/>
      <c r="VXD10" s="6"/>
      <c r="VXE10" s="6"/>
      <c r="VXF10" s="6"/>
      <c r="VXG10" s="6"/>
      <c r="VXH10" s="6"/>
      <c r="VXI10" s="6"/>
      <c r="VXJ10" s="6"/>
      <c r="VXK10" s="6"/>
      <c r="VXL10" s="6"/>
      <c r="VXM10" s="6"/>
      <c r="VXN10" s="6"/>
      <c r="VXO10" s="6"/>
      <c r="VXP10" s="6"/>
      <c r="VXQ10" s="6"/>
      <c r="VXR10" s="6"/>
      <c r="VXS10" s="6"/>
      <c r="VXT10" s="6"/>
      <c r="VXU10" s="6"/>
      <c r="VXV10" s="6"/>
      <c r="VXW10" s="6"/>
      <c r="VXX10" s="6"/>
      <c r="VXY10" s="6"/>
      <c r="VXZ10" s="6"/>
      <c r="VYA10" s="6"/>
      <c r="VYB10" s="6"/>
      <c r="VYC10" s="6"/>
      <c r="VYD10" s="6"/>
      <c r="VYE10" s="6"/>
      <c r="VYF10" s="6"/>
      <c r="VYG10" s="6"/>
      <c r="VYH10" s="6"/>
      <c r="VYI10" s="6"/>
      <c r="VYJ10" s="6"/>
      <c r="VYK10" s="6"/>
      <c r="VYL10" s="6"/>
      <c r="VYM10" s="6"/>
      <c r="VYN10" s="6"/>
      <c r="VYO10" s="6"/>
      <c r="VYP10" s="6"/>
      <c r="VYQ10" s="6"/>
      <c r="VYR10" s="6"/>
      <c r="VYS10" s="6"/>
      <c r="VYT10" s="6"/>
      <c r="VYU10" s="6"/>
      <c r="VYV10" s="6"/>
      <c r="VYW10" s="6"/>
      <c r="VYX10" s="6"/>
      <c r="VYY10" s="6"/>
      <c r="VYZ10" s="6"/>
      <c r="VZA10" s="6"/>
      <c r="VZB10" s="6"/>
      <c r="VZC10" s="6"/>
      <c r="VZD10" s="6"/>
      <c r="VZE10" s="6"/>
      <c r="VZF10" s="6"/>
      <c r="VZG10" s="6"/>
      <c r="VZH10" s="6"/>
      <c r="VZI10" s="6"/>
      <c r="VZJ10" s="6"/>
      <c r="VZK10" s="6"/>
      <c r="VZL10" s="6"/>
      <c r="VZM10" s="6"/>
      <c r="VZN10" s="6"/>
      <c r="VZO10" s="6"/>
      <c r="VZP10" s="6"/>
      <c r="VZQ10" s="6"/>
      <c r="VZR10" s="6"/>
      <c r="VZS10" s="6"/>
      <c r="VZT10" s="6"/>
      <c r="VZU10" s="6"/>
      <c r="VZV10" s="6"/>
      <c r="VZW10" s="6"/>
      <c r="VZX10" s="6"/>
      <c r="VZY10" s="6"/>
      <c r="VZZ10" s="6"/>
      <c r="WAA10" s="6"/>
      <c r="WAB10" s="6"/>
      <c r="WAC10" s="6"/>
      <c r="WAD10" s="6"/>
      <c r="WAE10" s="6"/>
      <c r="WAF10" s="6"/>
      <c r="WAG10" s="6"/>
      <c r="WAH10" s="6"/>
      <c r="WAI10" s="6"/>
      <c r="WAJ10" s="6"/>
      <c r="WAK10" s="6"/>
      <c r="WAL10" s="6"/>
      <c r="WAM10" s="6"/>
      <c r="WAN10" s="6"/>
      <c r="WAO10" s="6"/>
      <c r="WAP10" s="6"/>
      <c r="WAQ10" s="6"/>
      <c r="WAR10" s="6"/>
      <c r="WAS10" s="6"/>
      <c r="WAT10" s="6"/>
      <c r="WAU10" s="6"/>
      <c r="WAV10" s="6"/>
      <c r="WAW10" s="6"/>
      <c r="WAX10" s="6"/>
      <c r="WAY10" s="6"/>
      <c r="WAZ10" s="6"/>
      <c r="WBA10" s="6"/>
      <c r="WBB10" s="6"/>
      <c r="WBC10" s="6"/>
      <c r="WBD10" s="6"/>
      <c r="WBE10" s="6"/>
      <c r="WBF10" s="6"/>
      <c r="WBG10" s="6"/>
      <c r="WBH10" s="6"/>
      <c r="WBI10" s="6"/>
      <c r="WBJ10" s="6"/>
      <c r="WBK10" s="6"/>
      <c r="WBL10" s="6"/>
      <c r="WBM10" s="6"/>
      <c r="WBN10" s="6"/>
      <c r="WBO10" s="6"/>
      <c r="WBP10" s="6"/>
      <c r="WBQ10" s="6"/>
      <c r="WBR10" s="6"/>
      <c r="WBS10" s="6"/>
      <c r="WBT10" s="6"/>
      <c r="WBU10" s="6"/>
      <c r="WBV10" s="6"/>
      <c r="WBW10" s="6"/>
      <c r="WBX10" s="6"/>
      <c r="WBY10" s="6"/>
      <c r="WBZ10" s="6"/>
      <c r="WCA10" s="6"/>
      <c r="WCB10" s="6"/>
      <c r="WCC10" s="6"/>
      <c r="WCD10" s="6"/>
      <c r="WCE10" s="6"/>
      <c r="WCF10" s="6"/>
      <c r="WCG10" s="6"/>
      <c r="WCH10" s="6"/>
      <c r="WCI10" s="6"/>
      <c r="WCJ10" s="6"/>
      <c r="WCK10" s="6"/>
      <c r="WCL10" s="6"/>
      <c r="WCM10" s="6"/>
      <c r="WCN10" s="6"/>
      <c r="WCO10" s="6"/>
      <c r="WCP10" s="6"/>
      <c r="WCQ10" s="6"/>
      <c r="WCR10" s="6"/>
      <c r="WCS10" s="6"/>
      <c r="WCT10" s="6"/>
      <c r="WCU10" s="6"/>
      <c r="WCV10" s="6"/>
      <c r="WCW10" s="6"/>
      <c r="WCX10" s="6"/>
      <c r="WCY10" s="6"/>
      <c r="WCZ10" s="6"/>
      <c r="WDA10" s="6"/>
      <c r="WDB10" s="6"/>
      <c r="WDC10" s="6"/>
      <c r="WDD10" s="6"/>
      <c r="WDE10" s="6"/>
      <c r="WDF10" s="6"/>
      <c r="WDG10" s="6"/>
      <c r="WDH10" s="6"/>
      <c r="WDI10" s="6"/>
      <c r="WDJ10" s="6"/>
      <c r="WDK10" s="6"/>
      <c r="WDL10" s="6"/>
      <c r="WDM10" s="6"/>
      <c r="WDN10" s="6"/>
      <c r="WDO10" s="6"/>
      <c r="WDP10" s="6"/>
      <c r="WDQ10" s="6"/>
      <c r="WDR10" s="6"/>
      <c r="WDS10" s="6"/>
      <c r="WDT10" s="6"/>
      <c r="WDU10" s="6"/>
      <c r="WDV10" s="6"/>
      <c r="WDW10" s="6"/>
      <c r="WDX10" s="6"/>
      <c r="WDY10" s="6"/>
      <c r="WDZ10" s="6"/>
      <c r="WEA10" s="6"/>
      <c r="WEB10" s="6"/>
      <c r="WEC10" s="6"/>
      <c r="WED10" s="6"/>
      <c r="WEE10" s="6"/>
      <c r="WEF10" s="6"/>
      <c r="WEG10" s="6"/>
      <c r="WEH10" s="6"/>
      <c r="WEI10" s="6"/>
      <c r="WEJ10" s="6"/>
      <c r="WEK10" s="6"/>
      <c r="WEL10" s="6"/>
      <c r="WEM10" s="6"/>
      <c r="WEN10" s="6"/>
      <c r="WEO10" s="6"/>
      <c r="WEP10" s="6"/>
      <c r="WEQ10" s="6"/>
      <c r="WER10" s="6"/>
      <c r="WES10" s="6"/>
      <c r="WET10" s="6"/>
      <c r="WEU10" s="6"/>
      <c r="WEV10" s="6"/>
      <c r="WEW10" s="6"/>
      <c r="WEX10" s="6"/>
      <c r="WEY10" s="6"/>
      <c r="WEZ10" s="6"/>
      <c r="WFA10" s="6"/>
      <c r="WFB10" s="6"/>
      <c r="WFC10" s="6"/>
      <c r="WFD10" s="6"/>
      <c r="WFE10" s="6"/>
      <c r="WFF10" s="6"/>
      <c r="WFG10" s="6"/>
      <c r="WFH10" s="6"/>
      <c r="WFI10" s="6"/>
      <c r="WFJ10" s="6"/>
      <c r="WFK10" s="6"/>
      <c r="WFL10" s="6"/>
      <c r="WFM10" s="6"/>
      <c r="WFN10" s="6"/>
      <c r="WFO10" s="6"/>
      <c r="WFP10" s="6"/>
      <c r="WFQ10" s="6"/>
      <c r="WFR10" s="6"/>
      <c r="WFS10" s="6"/>
      <c r="WFT10" s="6"/>
      <c r="WFU10" s="6"/>
      <c r="WFV10" s="6"/>
      <c r="WFW10" s="6"/>
      <c r="WFX10" s="6"/>
      <c r="WFY10" s="6"/>
      <c r="WFZ10" s="6"/>
      <c r="WGA10" s="6"/>
      <c r="WGB10" s="6"/>
      <c r="WGC10" s="6"/>
      <c r="WGD10" s="6"/>
      <c r="WGE10" s="6"/>
      <c r="WGF10" s="6"/>
      <c r="WGG10" s="6"/>
      <c r="WGH10" s="6"/>
      <c r="WGI10" s="6"/>
      <c r="WGJ10" s="6"/>
      <c r="WGK10" s="6"/>
      <c r="WGL10" s="6"/>
      <c r="WGM10" s="6"/>
      <c r="WGN10" s="6"/>
      <c r="WGO10" s="6"/>
      <c r="WGP10" s="6"/>
      <c r="WGQ10" s="6"/>
      <c r="WGR10" s="6"/>
      <c r="WGS10" s="6"/>
      <c r="WGT10" s="6"/>
      <c r="WGU10" s="6"/>
      <c r="WGV10" s="6"/>
      <c r="WGW10" s="6"/>
      <c r="WGX10" s="6"/>
      <c r="WGY10" s="6"/>
      <c r="WGZ10" s="6"/>
      <c r="WHA10" s="6"/>
      <c r="WHB10" s="6"/>
      <c r="WHC10" s="6"/>
      <c r="WHD10" s="6"/>
      <c r="WHE10" s="6"/>
      <c r="WHF10" s="6"/>
      <c r="WHG10" s="6"/>
      <c r="WHH10" s="6"/>
      <c r="WHI10" s="6"/>
      <c r="WHJ10" s="6"/>
      <c r="WHK10" s="6"/>
      <c r="WHL10" s="6"/>
      <c r="WHM10" s="6"/>
      <c r="WHN10" s="6"/>
      <c r="WHO10" s="6"/>
      <c r="WHP10" s="6"/>
      <c r="WHQ10" s="6"/>
      <c r="WHR10" s="6"/>
      <c r="WHS10" s="6"/>
      <c r="WHT10" s="6"/>
      <c r="WHU10" s="6"/>
      <c r="WHV10" s="6"/>
      <c r="WHW10" s="6"/>
      <c r="WHX10" s="6"/>
      <c r="WHY10" s="6"/>
      <c r="WHZ10" s="6"/>
      <c r="WIA10" s="6"/>
      <c r="WIB10" s="6"/>
      <c r="WIC10" s="6"/>
      <c r="WID10" s="6"/>
      <c r="WIE10" s="6"/>
      <c r="WIF10" s="6"/>
      <c r="WIG10" s="6"/>
      <c r="WIH10" s="6"/>
      <c r="WII10" s="6"/>
      <c r="WIJ10" s="6"/>
      <c r="WIK10" s="6"/>
      <c r="WIL10" s="6"/>
      <c r="WIM10" s="6"/>
      <c r="WIN10" s="6"/>
      <c r="WIO10" s="6"/>
      <c r="WIP10" s="6"/>
      <c r="WIQ10" s="6"/>
      <c r="WIR10" s="6"/>
      <c r="WIS10" s="6"/>
      <c r="WIT10" s="6"/>
      <c r="WIU10" s="6"/>
      <c r="WIV10" s="6"/>
      <c r="WIW10" s="6"/>
      <c r="WIX10" s="6"/>
      <c r="WIY10" s="6"/>
      <c r="WIZ10" s="6"/>
      <c r="WJA10" s="6"/>
      <c r="WJB10" s="6"/>
      <c r="WJC10" s="6"/>
      <c r="WJD10" s="6"/>
      <c r="WJE10" s="6"/>
      <c r="WJF10" s="6"/>
      <c r="WJG10" s="6"/>
      <c r="WJH10" s="6"/>
      <c r="WJI10" s="6"/>
      <c r="WJJ10" s="6"/>
      <c r="WJK10" s="6"/>
      <c r="WJL10" s="6"/>
      <c r="WJM10" s="6"/>
      <c r="WJN10" s="6"/>
      <c r="WJO10" s="6"/>
      <c r="WJP10" s="6"/>
      <c r="WJQ10" s="6"/>
      <c r="WJR10" s="6"/>
      <c r="WJS10" s="6"/>
      <c r="WJT10" s="6"/>
      <c r="WJU10" s="6"/>
      <c r="WJV10" s="6"/>
      <c r="WJW10" s="6"/>
      <c r="WJX10" s="6"/>
      <c r="WJY10" s="6"/>
      <c r="WJZ10" s="6"/>
      <c r="WKA10" s="6"/>
      <c r="WKB10" s="6"/>
      <c r="WKC10" s="6"/>
      <c r="WKD10" s="6"/>
      <c r="WKE10" s="6"/>
      <c r="WKF10" s="6"/>
      <c r="WKG10" s="6"/>
      <c r="WKH10" s="6"/>
      <c r="WKI10" s="6"/>
      <c r="WKJ10" s="6"/>
      <c r="WKK10" s="6"/>
      <c r="WKL10" s="6"/>
      <c r="WKM10" s="6"/>
      <c r="WKN10" s="6"/>
      <c r="WKO10" s="6"/>
      <c r="WKP10" s="6"/>
      <c r="WKQ10" s="6"/>
      <c r="WKR10" s="6"/>
      <c r="WKS10" s="6"/>
      <c r="WKT10" s="6"/>
      <c r="WKU10" s="6"/>
      <c r="WKV10" s="6"/>
      <c r="WKW10" s="6"/>
      <c r="WKX10" s="6"/>
      <c r="WKY10" s="6"/>
      <c r="WKZ10" s="6"/>
      <c r="WLA10" s="6"/>
      <c r="WLB10" s="6"/>
      <c r="WLC10" s="6"/>
      <c r="WLD10" s="6"/>
      <c r="WLE10" s="6"/>
      <c r="WLF10" s="6"/>
      <c r="WLG10" s="6"/>
      <c r="WLH10" s="6"/>
      <c r="WLI10" s="6"/>
      <c r="WLJ10" s="6"/>
      <c r="WLK10" s="6"/>
      <c r="WLL10" s="6"/>
      <c r="WLM10" s="6"/>
      <c r="WLN10" s="6"/>
      <c r="WLO10" s="6"/>
      <c r="WLP10" s="6"/>
      <c r="WLQ10" s="6"/>
      <c r="WLR10" s="6"/>
      <c r="WLS10" s="6"/>
      <c r="WLT10" s="6"/>
      <c r="WLU10" s="6"/>
      <c r="WLV10" s="6"/>
      <c r="WLW10" s="6"/>
      <c r="WLX10" s="6"/>
      <c r="WLY10" s="6"/>
      <c r="WLZ10" s="6"/>
      <c r="WMA10" s="6"/>
      <c r="WMB10" s="6"/>
      <c r="WMC10" s="6"/>
      <c r="WMD10" s="6"/>
      <c r="WME10" s="6"/>
      <c r="WMF10" s="6"/>
      <c r="WMG10" s="6"/>
      <c r="WMH10" s="6"/>
      <c r="WMI10" s="6"/>
      <c r="WMJ10" s="6"/>
      <c r="WMK10" s="6"/>
      <c r="WML10" s="6"/>
      <c r="WMM10" s="6"/>
      <c r="WMN10" s="6"/>
      <c r="WMO10" s="6"/>
      <c r="WMP10" s="6"/>
      <c r="WMQ10" s="6"/>
      <c r="WMR10" s="6"/>
      <c r="WMS10" s="6"/>
      <c r="WMT10" s="6"/>
      <c r="WMU10" s="6"/>
      <c r="WMV10" s="6"/>
      <c r="WMW10" s="6"/>
      <c r="WMX10" s="6"/>
      <c r="WMY10" s="6"/>
      <c r="WMZ10" s="6"/>
      <c r="WNA10" s="6"/>
      <c r="WNB10" s="6"/>
      <c r="WNC10" s="6"/>
      <c r="WND10" s="6"/>
      <c r="WNE10" s="6"/>
      <c r="WNF10" s="6"/>
      <c r="WNG10" s="6"/>
      <c r="WNH10" s="6"/>
      <c r="WNI10" s="6"/>
      <c r="WNJ10" s="6"/>
      <c r="WNK10" s="6"/>
      <c r="WNL10" s="6"/>
      <c r="WNM10" s="6"/>
      <c r="WNN10" s="6"/>
      <c r="WNO10" s="6"/>
      <c r="WNP10" s="6"/>
      <c r="WNQ10" s="6"/>
      <c r="WNR10" s="6"/>
      <c r="WNS10" s="6"/>
      <c r="WNT10" s="6"/>
      <c r="WNU10" s="6"/>
      <c r="WNV10" s="6"/>
      <c r="WNW10" s="6"/>
      <c r="WNX10" s="6"/>
      <c r="WNY10" s="6"/>
      <c r="WNZ10" s="6"/>
      <c r="WOA10" s="6"/>
      <c r="WOB10" s="6"/>
      <c r="WOC10" s="6"/>
      <c r="WOD10" s="6"/>
      <c r="WOE10" s="6"/>
      <c r="WOF10" s="6"/>
      <c r="WOG10" s="6"/>
      <c r="WOH10" s="6"/>
      <c r="WOI10" s="6"/>
      <c r="WOJ10" s="6"/>
      <c r="WOK10" s="6"/>
      <c r="WOL10" s="6"/>
      <c r="WOM10" s="6"/>
      <c r="WON10" s="6"/>
      <c r="WOO10" s="6"/>
      <c r="WOP10" s="6"/>
      <c r="WOQ10" s="6"/>
      <c r="WOR10" s="6"/>
      <c r="WOS10" s="6"/>
      <c r="WOT10" s="6"/>
      <c r="WOU10" s="6"/>
      <c r="WOV10" s="6"/>
      <c r="WOW10" s="6"/>
      <c r="WOX10" s="6"/>
      <c r="WOY10" s="6"/>
      <c r="WOZ10" s="6"/>
      <c r="WPA10" s="6"/>
      <c r="WPB10" s="6"/>
      <c r="WPC10" s="6"/>
      <c r="WPD10" s="6"/>
      <c r="WPE10" s="6"/>
      <c r="WPF10" s="6"/>
      <c r="WPG10" s="6"/>
      <c r="WPH10" s="6"/>
      <c r="WPI10" s="6"/>
      <c r="WPJ10" s="6"/>
      <c r="WPK10" s="6"/>
      <c r="WPL10" s="6"/>
      <c r="WPM10" s="6"/>
      <c r="WPN10" s="6"/>
      <c r="WPO10" s="6"/>
      <c r="WPP10" s="6"/>
      <c r="WPQ10" s="6"/>
      <c r="WPR10" s="6"/>
      <c r="WPS10" s="6"/>
      <c r="WPT10" s="6"/>
      <c r="WPU10" s="6"/>
      <c r="WPV10" s="6"/>
      <c r="WPW10" s="6"/>
      <c r="WPX10" s="6"/>
      <c r="WPY10" s="6"/>
      <c r="WPZ10" s="6"/>
      <c r="WQA10" s="6"/>
      <c r="WQB10" s="6"/>
      <c r="WQC10" s="6"/>
      <c r="WQD10" s="6"/>
      <c r="WQE10" s="6"/>
      <c r="WQF10" s="6"/>
      <c r="WQG10" s="6"/>
      <c r="WQH10" s="6"/>
      <c r="WQI10" s="6"/>
      <c r="WQJ10" s="6"/>
      <c r="WQK10" s="6"/>
      <c r="WQL10" s="6"/>
      <c r="WQM10" s="6"/>
      <c r="WQN10" s="6"/>
      <c r="WQO10" s="6"/>
      <c r="WQP10" s="6"/>
      <c r="WQQ10" s="6"/>
      <c r="WQR10" s="6"/>
      <c r="WQS10" s="6"/>
      <c r="WQT10" s="6"/>
      <c r="WQU10" s="6"/>
      <c r="WQV10" s="6"/>
      <c r="WQW10" s="6"/>
      <c r="WQX10" s="6"/>
      <c r="WQY10" s="6"/>
      <c r="WQZ10" s="6"/>
      <c r="WRA10" s="6"/>
      <c r="WRB10" s="6"/>
      <c r="WRC10" s="6"/>
      <c r="WRD10" s="6"/>
      <c r="WRE10" s="6"/>
      <c r="WRF10" s="6"/>
      <c r="WRG10" s="6"/>
      <c r="WRH10" s="6"/>
      <c r="WRI10" s="6"/>
      <c r="WRJ10" s="6"/>
      <c r="WRK10" s="6"/>
      <c r="WRL10" s="6"/>
      <c r="WRM10" s="6"/>
      <c r="WRN10" s="6"/>
      <c r="WRO10" s="6"/>
      <c r="WRP10" s="6"/>
      <c r="WRQ10" s="6"/>
      <c r="WRR10" s="6"/>
      <c r="WRS10" s="6"/>
      <c r="WRT10" s="6"/>
      <c r="WRU10" s="6"/>
      <c r="WRV10" s="6"/>
      <c r="WRW10" s="6"/>
      <c r="WRX10" s="6"/>
      <c r="WRY10" s="6"/>
      <c r="WRZ10" s="6"/>
      <c r="WSA10" s="6"/>
      <c r="WSB10" s="6"/>
      <c r="WSC10" s="6"/>
      <c r="WSD10" s="6"/>
      <c r="WSE10" s="6"/>
      <c r="WSF10" s="6"/>
      <c r="WSG10" s="6"/>
      <c r="WSH10" s="6"/>
      <c r="WSI10" s="6"/>
      <c r="WSJ10" s="6"/>
      <c r="WSK10" s="6"/>
      <c r="WSL10" s="6"/>
      <c r="WSM10" s="6"/>
      <c r="WSN10" s="6"/>
      <c r="WSO10" s="6"/>
      <c r="WSP10" s="6"/>
      <c r="WSQ10" s="6"/>
      <c r="WSR10" s="6"/>
      <c r="WSS10" s="6"/>
      <c r="WST10" s="6"/>
      <c r="WSU10" s="6"/>
      <c r="WSV10" s="6"/>
      <c r="WSW10" s="6"/>
      <c r="WSX10" s="6"/>
      <c r="WSY10" s="6"/>
      <c r="WSZ10" s="6"/>
      <c r="WTA10" s="6"/>
      <c r="WTB10" s="6"/>
      <c r="WTC10" s="6"/>
      <c r="WTD10" s="6"/>
      <c r="WTE10" s="6"/>
      <c r="WTF10" s="6"/>
      <c r="WTG10" s="6"/>
      <c r="WTH10" s="6"/>
      <c r="WTI10" s="6"/>
      <c r="WTJ10" s="6"/>
      <c r="WTK10" s="6"/>
      <c r="WTL10" s="6"/>
      <c r="WTM10" s="6"/>
      <c r="WTN10" s="6"/>
      <c r="WTO10" s="6"/>
      <c r="WTP10" s="6"/>
      <c r="WTQ10" s="6"/>
      <c r="WTR10" s="6"/>
      <c r="WTS10" s="6"/>
      <c r="WTT10" s="6"/>
      <c r="WTU10" s="6"/>
      <c r="WTV10" s="6"/>
      <c r="WTW10" s="6"/>
      <c r="WTX10" s="6"/>
      <c r="WTY10" s="6"/>
      <c r="WTZ10" s="6"/>
      <c r="WUA10" s="6"/>
      <c r="WUB10" s="6"/>
      <c r="WUC10" s="6"/>
      <c r="WUD10" s="6"/>
      <c r="WUE10" s="6"/>
      <c r="WUF10" s="6"/>
      <c r="WUG10" s="6"/>
      <c r="WUH10" s="6"/>
      <c r="WUI10" s="6"/>
      <c r="WUJ10" s="6"/>
      <c r="WUK10" s="6"/>
      <c r="WUL10" s="6"/>
      <c r="WUM10" s="6"/>
      <c r="WUN10" s="6"/>
      <c r="WUO10" s="6"/>
      <c r="WUP10" s="6"/>
      <c r="WUQ10" s="6"/>
      <c r="WUR10" s="6"/>
      <c r="WUS10" s="6"/>
      <c r="WUT10" s="6"/>
      <c r="WUU10" s="6"/>
      <c r="WUV10" s="6"/>
      <c r="WUW10" s="6"/>
      <c r="WUX10" s="6"/>
      <c r="WUY10" s="6"/>
      <c r="WUZ10" s="6"/>
      <c r="WVA10" s="6"/>
      <c r="WVB10" s="6"/>
      <c r="WVC10" s="6"/>
      <c r="WVD10" s="6"/>
      <c r="WVE10" s="6"/>
      <c r="WVF10" s="6"/>
      <c r="WVG10" s="6"/>
      <c r="WVH10" s="6"/>
      <c r="WVI10" s="6"/>
      <c r="WVJ10" s="6"/>
      <c r="WVK10" s="6"/>
      <c r="WVL10" s="6"/>
      <c r="WVM10" s="6"/>
      <c r="WVN10" s="6"/>
      <c r="WVO10" s="6"/>
      <c r="WVP10" s="6"/>
      <c r="WVQ10" s="6"/>
      <c r="WVR10" s="6"/>
      <c r="WVS10" s="6"/>
      <c r="WVT10" s="6"/>
      <c r="WVU10" s="6"/>
      <c r="WVV10" s="6"/>
      <c r="WVW10" s="6"/>
      <c r="WVX10" s="6"/>
      <c r="WVY10" s="6"/>
      <c r="WVZ10" s="6"/>
      <c r="WWA10" s="6"/>
      <c r="WWB10" s="6"/>
      <c r="WWC10" s="6"/>
      <c r="WWD10" s="6"/>
      <c r="WWE10" s="6"/>
      <c r="WWF10" s="6"/>
      <c r="WWG10" s="6"/>
      <c r="WWH10" s="6"/>
      <c r="WWI10" s="6"/>
      <c r="WWJ10" s="6"/>
    </row>
    <row r="11" spans="1:3660 12096:16156" s="12" customFormat="1" ht="28.5" customHeight="1">
      <c r="A11" s="8"/>
      <c r="B11" s="285" t="s">
        <v>55</v>
      </c>
      <c r="C11" s="286"/>
      <c r="D11" s="286"/>
      <c r="E11" s="81"/>
      <c r="F11" s="82" t="s">
        <v>56</v>
      </c>
      <c r="G11" s="81"/>
      <c r="H11" s="83" t="str">
        <f>'Session Reconciliation Summary'!C7</f>
        <v>Session Set #1</v>
      </c>
      <c r="I11" s="84"/>
      <c r="J11" s="83" t="str">
        <f>'Session Reconciliation Summary'!C24</f>
        <v>Session Set #2</v>
      </c>
      <c r="K11" s="84"/>
      <c r="L11" s="83" t="str">
        <f>'Session Reconciliation Summary'!C41</f>
        <v>Session Set #3</v>
      </c>
      <c r="M11" s="84"/>
      <c r="N11" s="83" t="str">
        <f>'Session Reconciliation Summary'!C58</f>
        <v>Session Set #4</v>
      </c>
      <c r="O11" s="85"/>
      <c r="P11" s="8"/>
    </row>
    <row r="12" spans="1:3660 12096:16156" s="8" customFormat="1" ht="9" customHeight="1">
      <c r="A12" s="73"/>
      <c r="B12" s="74"/>
      <c r="C12" s="75"/>
      <c r="D12" s="75"/>
      <c r="E12" s="76"/>
      <c r="F12" s="77"/>
      <c r="G12" s="76"/>
      <c r="H12" s="78"/>
      <c r="I12" s="79"/>
      <c r="J12" s="78"/>
      <c r="K12" s="79"/>
      <c r="L12" s="78"/>
      <c r="M12" s="79"/>
      <c r="N12" s="78"/>
      <c r="O12" s="80"/>
      <c r="P12" s="73"/>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c r="TL12" s="10"/>
      <c r="TM12" s="10"/>
      <c r="TN12" s="10"/>
      <c r="TO12" s="10"/>
      <c r="TP12" s="10"/>
      <c r="TQ12" s="10"/>
      <c r="TR12" s="10"/>
      <c r="TS12" s="10"/>
      <c r="TT12" s="10"/>
      <c r="TU12" s="10"/>
      <c r="TV12" s="10"/>
      <c r="TW12" s="10"/>
      <c r="TX12" s="10"/>
      <c r="TY12" s="10"/>
      <c r="TZ12" s="10"/>
      <c r="UA12" s="10"/>
      <c r="UB12" s="10"/>
      <c r="UC12" s="10"/>
      <c r="UD12" s="10"/>
      <c r="UE12" s="10"/>
      <c r="UF12" s="10"/>
      <c r="UG12" s="10"/>
      <c r="UH12" s="10"/>
      <c r="UI12" s="10"/>
      <c r="UJ12" s="10"/>
      <c r="UK12" s="10"/>
      <c r="UL12" s="10"/>
      <c r="UM12" s="10"/>
      <c r="UN12" s="10"/>
      <c r="UO12" s="10"/>
      <c r="UP12" s="10"/>
      <c r="UQ12" s="10"/>
      <c r="UR12" s="10"/>
      <c r="US12" s="10"/>
      <c r="UT12" s="10"/>
      <c r="UU12" s="10"/>
      <c r="UV12" s="10"/>
      <c r="UW12" s="10"/>
      <c r="UX12" s="10"/>
      <c r="UY12" s="10"/>
      <c r="UZ12" s="10"/>
      <c r="VA12" s="10"/>
      <c r="VB12" s="10"/>
      <c r="VC12" s="10"/>
      <c r="VD12" s="10"/>
      <c r="VE12" s="10"/>
      <c r="VF12" s="10"/>
      <c r="VG12" s="10"/>
      <c r="VH12" s="10"/>
      <c r="VI12" s="10"/>
      <c r="VJ12" s="10"/>
      <c r="VK12" s="10"/>
      <c r="VL12" s="10"/>
      <c r="VM12" s="10"/>
      <c r="VN12" s="10"/>
      <c r="VO12" s="10"/>
      <c r="VP12" s="10"/>
      <c r="VQ12" s="10"/>
      <c r="VR12" s="10"/>
      <c r="VS12" s="10"/>
      <c r="VT12" s="10"/>
      <c r="VU12" s="10"/>
      <c r="VV12" s="10"/>
      <c r="VW12" s="10"/>
      <c r="VX12" s="10"/>
      <c r="VY12" s="10"/>
      <c r="VZ12" s="10"/>
      <c r="WA12" s="10"/>
      <c r="WB12" s="10"/>
      <c r="WC12" s="10"/>
      <c r="WD12" s="10"/>
      <c r="WE12" s="10"/>
      <c r="WF12" s="10"/>
      <c r="WG12" s="10"/>
      <c r="WH12" s="10"/>
      <c r="WI12" s="10"/>
      <c r="WJ12" s="10"/>
      <c r="WK12" s="10"/>
      <c r="WL12" s="10"/>
      <c r="WM12" s="10"/>
      <c r="WN12" s="10"/>
      <c r="WO12" s="10"/>
      <c r="WP12" s="10"/>
      <c r="WQ12" s="10"/>
      <c r="WR12" s="10"/>
      <c r="WS12" s="10"/>
      <c r="WT12" s="10"/>
      <c r="WU12" s="10"/>
      <c r="WV12" s="10"/>
      <c r="WW12" s="10"/>
      <c r="WX12" s="10"/>
      <c r="WY12" s="10"/>
      <c r="WZ12" s="10"/>
      <c r="XA12" s="10"/>
      <c r="XB12" s="10"/>
      <c r="XC12" s="10"/>
      <c r="XD12" s="10"/>
      <c r="XE12" s="10"/>
      <c r="XF12" s="10"/>
      <c r="XG12" s="10"/>
      <c r="XH12" s="10"/>
      <c r="XI12" s="10"/>
      <c r="XJ12" s="10"/>
      <c r="XK12" s="10"/>
      <c r="XL12" s="10"/>
      <c r="XM12" s="10"/>
      <c r="XN12" s="10"/>
      <c r="XO12" s="10"/>
      <c r="XP12" s="10"/>
      <c r="XQ12" s="10"/>
      <c r="XR12" s="10"/>
      <c r="XS12" s="10"/>
      <c r="XT12" s="10"/>
      <c r="XU12" s="10"/>
      <c r="XV12" s="10"/>
      <c r="XW12" s="10"/>
      <c r="XX12" s="10"/>
      <c r="XY12" s="10"/>
      <c r="XZ12" s="10"/>
      <c r="YA12" s="10"/>
      <c r="YB12" s="10"/>
      <c r="YC12" s="10"/>
      <c r="YD12" s="10"/>
      <c r="YE12" s="10"/>
      <c r="YF12" s="10"/>
      <c r="YG12" s="10"/>
      <c r="YH12" s="10"/>
      <c r="YI12" s="10"/>
      <c r="YJ12" s="10"/>
      <c r="YK12" s="10"/>
      <c r="YL12" s="10"/>
      <c r="YM12" s="10"/>
      <c r="YN12" s="10"/>
      <c r="YO12" s="10"/>
      <c r="YP12" s="10"/>
      <c r="YQ12" s="10"/>
      <c r="YR12" s="10"/>
      <c r="YS12" s="10"/>
      <c r="YT12" s="10"/>
      <c r="YU12" s="10"/>
      <c r="YV12" s="10"/>
      <c r="YW12" s="10"/>
      <c r="YX12" s="10"/>
      <c r="YY12" s="10"/>
      <c r="YZ12" s="10"/>
      <c r="ZA12" s="10"/>
      <c r="ZB12" s="10"/>
      <c r="ZC12" s="10"/>
      <c r="ZD12" s="10"/>
      <c r="ZE12" s="10"/>
      <c r="ZF12" s="10"/>
      <c r="ZG12" s="10"/>
      <c r="ZH12" s="10"/>
      <c r="ZI12" s="10"/>
      <c r="ZJ12" s="10"/>
      <c r="ZK12" s="10"/>
      <c r="ZL12" s="10"/>
      <c r="ZM12" s="10"/>
      <c r="ZN12" s="10"/>
      <c r="ZO12" s="10"/>
      <c r="ZP12" s="10"/>
      <c r="ZQ12" s="10"/>
      <c r="ZR12" s="10"/>
      <c r="ZS12" s="10"/>
      <c r="ZT12" s="10"/>
      <c r="ZU12" s="10"/>
      <c r="ZV12" s="10"/>
      <c r="ZW12" s="10"/>
      <c r="ZX12" s="10"/>
      <c r="ZY12" s="10"/>
      <c r="ZZ12" s="10"/>
      <c r="AAA12" s="10"/>
      <c r="AAB12" s="10"/>
      <c r="AAC12" s="10"/>
      <c r="AAD12" s="10"/>
      <c r="AAE12" s="10"/>
      <c r="AAF12" s="10"/>
      <c r="AAG12" s="10"/>
      <c r="AAH12" s="10"/>
      <c r="AAI12" s="10"/>
      <c r="AAJ12" s="10"/>
      <c r="AAK12" s="10"/>
      <c r="AAL12" s="10"/>
      <c r="AAM12" s="10"/>
      <c r="AAN12" s="10"/>
      <c r="AAO12" s="10"/>
      <c r="AAP12" s="10"/>
      <c r="AAQ12" s="10"/>
      <c r="AAR12" s="10"/>
      <c r="AAS12" s="10"/>
      <c r="AAT12" s="10"/>
      <c r="AAU12" s="10"/>
      <c r="AAV12" s="10"/>
      <c r="AAW12" s="10"/>
      <c r="AAX12" s="10"/>
      <c r="AAY12" s="10"/>
      <c r="AAZ12" s="10"/>
      <c r="ABA12" s="10"/>
      <c r="ABB12" s="10"/>
      <c r="ABC12" s="10"/>
      <c r="ABD12" s="10"/>
      <c r="ABE12" s="10"/>
      <c r="ABF12" s="10"/>
      <c r="ABG12" s="10"/>
      <c r="ABH12" s="10"/>
      <c r="ABI12" s="10"/>
      <c r="ABJ12" s="10"/>
      <c r="ABK12" s="10"/>
      <c r="ABL12" s="10"/>
      <c r="ABM12" s="10"/>
      <c r="ABN12" s="10"/>
      <c r="ABO12" s="10"/>
      <c r="ABP12" s="10"/>
      <c r="ABQ12" s="10"/>
      <c r="ABR12" s="10"/>
      <c r="ABS12" s="10"/>
      <c r="ABT12" s="10"/>
      <c r="ABU12" s="10"/>
      <c r="ABV12" s="10"/>
      <c r="ABW12" s="10"/>
      <c r="ABX12" s="10"/>
      <c r="ABY12" s="10"/>
      <c r="ABZ12" s="10"/>
      <c r="ACA12" s="10"/>
      <c r="ACB12" s="10"/>
      <c r="ACC12" s="10"/>
      <c r="ACD12" s="10"/>
      <c r="ACE12" s="10"/>
      <c r="ACF12" s="10"/>
      <c r="ACG12" s="10"/>
      <c r="ACH12" s="10"/>
      <c r="ACI12" s="10"/>
      <c r="ACJ12" s="10"/>
      <c r="ACK12" s="10"/>
      <c r="ACL12" s="10"/>
      <c r="ACM12" s="10"/>
      <c r="ACN12" s="10"/>
      <c r="ACO12" s="10"/>
      <c r="ACP12" s="10"/>
      <c r="ACQ12" s="10"/>
      <c r="ACR12" s="10"/>
      <c r="ACS12" s="10"/>
      <c r="ACT12" s="10"/>
      <c r="ACU12" s="10"/>
      <c r="ACV12" s="10"/>
      <c r="ACW12" s="10"/>
      <c r="ACX12" s="10"/>
      <c r="ACY12" s="10"/>
      <c r="ACZ12" s="10"/>
      <c r="ADA12" s="10"/>
      <c r="ADB12" s="10"/>
      <c r="ADC12" s="10"/>
      <c r="ADD12" s="10"/>
      <c r="ADE12" s="10"/>
      <c r="ADF12" s="10"/>
      <c r="ADG12" s="10"/>
      <c r="ADH12" s="10"/>
      <c r="ADI12" s="10"/>
      <c r="ADJ12" s="10"/>
      <c r="ADK12" s="10"/>
      <c r="ADL12" s="10"/>
      <c r="ADM12" s="10"/>
      <c r="ADN12" s="10"/>
      <c r="ADO12" s="10"/>
      <c r="ADP12" s="10"/>
      <c r="ADQ12" s="10"/>
      <c r="ADR12" s="10"/>
      <c r="ADS12" s="10"/>
      <c r="ADT12" s="10"/>
      <c r="ADU12" s="10"/>
      <c r="ADV12" s="10"/>
      <c r="ADW12" s="10"/>
      <c r="ADX12" s="10"/>
      <c r="ADY12" s="10"/>
      <c r="ADZ12" s="10"/>
      <c r="AEA12" s="10"/>
      <c r="AEB12" s="10"/>
      <c r="AEC12" s="10"/>
      <c r="AED12" s="10"/>
      <c r="AEE12" s="10"/>
      <c r="AEF12" s="10"/>
      <c r="AEG12" s="10"/>
      <c r="AEH12" s="10"/>
      <c r="AEI12" s="10"/>
      <c r="AEJ12" s="10"/>
      <c r="AEK12" s="10"/>
      <c r="AEL12" s="10"/>
      <c r="AEM12" s="10"/>
      <c r="AEN12" s="10"/>
      <c r="AEO12" s="10"/>
      <c r="AEP12" s="10"/>
      <c r="AEQ12" s="10"/>
      <c r="AER12" s="10"/>
      <c r="AES12" s="10"/>
      <c r="AET12" s="10"/>
      <c r="AEU12" s="10"/>
      <c r="AEV12" s="10"/>
      <c r="AEW12" s="10"/>
      <c r="AEX12" s="10"/>
      <c r="AEY12" s="10"/>
      <c r="AEZ12" s="10"/>
      <c r="AFA12" s="10"/>
      <c r="AFB12" s="10"/>
      <c r="AFC12" s="10"/>
      <c r="AFD12" s="10"/>
      <c r="AFE12" s="10"/>
      <c r="AFF12" s="10"/>
      <c r="AFG12" s="10"/>
      <c r="AFH12" s="10"/>
      <c r="AFI12" s="10"/>
      <c r="AFJ12" s="10"/>
      <c r="AFK12" s="10"/>
      <c r="AFL12" s="10"/>
      <c r="AFM12" s="10"/>
      <c r="AFN12" s="10"/>
      <c r="AFO12" s="10"/>
      <c r="AFP12" s="10"/>
      <c r="AFQ12" s="10"/>
      <c r="AFR12" s="10"/>
      <c r="AFS12" s="10"/>
      <c r="AFT12" s="10"/>
      <c r="AFU12" s="10"/>
      <c r="AFV12" s="10"/>
      <c r="AFW12" s="10"/>
      <c r="AFX12" s="10"/>
      <c r="AFY12" s="10"/>
      <c r="AFZ12" s="10"/>
      <c r="AGA12" s="10"/>
      <c r="AGB12" s="10"/>
      <c r="AGC12" s="10"/>
      <c r="AGD12" s="10"/>
      <c r="AGE12" s="10"/>
      <c r="AGF12" s="10"/>
      <c r="AGG12" s="10"/>
      <c r="AGH12" s="10"/>
      <c r="AGI12" s="10"/>
      <c r="AGJ12" s="10"/>
      <c r="AGK12" s="10"/>
      <c r="AGL12" s="10"/>
      <c r="AGM12" s="10"/>
      <c r="AGN12" s="10"/>
      <c r="AGO12" s="10"/>
      <c r="AGP12" s="10"/>
      <c r="AGQ12" s="10"/>
      <c r="AGR12" s="10"/>
      <c r="AGS12" s="10"/>
      <c r="AGT12" s="10"/>
      <c r="AGU12" s="10"/>
      <c r="AGV12" s="10"/>
      <c r="AGW12" s="10"/>
      <c r="AGX12" s="10"/>
      <c r="AGY12" s="10"/>
      <c r="AGZ12" s="10"/>
      <c r="AHA12" s="10"/>
      <c r="AHB12" s="10"/>
      <c r="AHC12" s="10"/>
      <c r="AHD12" s="10"/>
      <c r="AHE12" s="10"/>
      <c r="AHF12" s="10"/>
      <c r="AHG12" s="10"/>
      <c r="AHH12" s="10"/>
      <c r="AHI12" s="10"/>
      <c r="AHJ12" s="10"/>
      <c r="AHK12" s="10"/>
      <c r="AHL12" s="10"/>
      <c r="AHM12" s="10"/>
      <c r="AHN12" s="10"/>
      <c r="AHO12" s="10"/>
      <c r="AHP12" s="10"/>
      <c r="AHQ12" s="10"/>
      <c r="AHR12" s="10"/>
      <c r="AHS12" s="10"/>
      <c r="AHT12" s="10"/>
      <c r="AHU12" s="10"/>
      <c r="AHV12" s="10"/>
      <c r="AHW12" s="10"/>
      <c r="AHX12" s="10"/>
      <c r="AHY12" s="10"/>
      <c r="AHZ12" s="10"/>
      <c r="AIA12" s="10"/>
      <c r="AIB12" s="10"/>
      <c r="AIC12" s="10"/>
      <c r="AID12" s="10"/>
      <c r="AIE12" s="10"/>
      <c r="AIF12" s="10"/>
      <c r="AIG12" s="10"/>
      <c r="AIH12" s="10"/>
      <c r="AII12" s="10"/>
      <c r="AIJ12" s="10"/>
      <c r="AIK12" s="10"/>
      <c r="AIL12" s="10"/>
      <c r="AIM12" s="10"/>
      <c r="AIN12" s="10"/>
      <c r="AIO12" s="10"/>
      <c r="AIP12" s="10"/>
      <c r="AIQ12" s="10"/>
      <c r="AIR12" s="10"/>
      <c r="AIS12" s="10"/>
      <c r="AIT12" s="10"/>
      <c r="AIU12" s="10"/>
      <c r="AIV12" s="10"/>
      <c r="AIW12" s="10"/>
      <c r="AIX12" s="10"/>
      <c r="AIY12" s="10"/>
      <c r="AIZ12" s="10"/>
      <c r="AJA12" s="10"/>
      <c r="AJB12" s="10"/>
      <c r="AJC12" s="10"/>
      <c r="AJD12" s="10"/>
      <c r="AJE12" s="10"/>
      <c r="AJF12" s="10"/>
      <c r="AJG12" s="10"/>
      <c r="AJH12" s="10"/>
      <c r="AJI12" s="10"/>
      <c r="AJJ12" s="10"/>
      <c r="AJK12" s="10"/>
      <c r="AJL12" s="10"/>
      <c r="AJM12" s="10"/>
      <c r="AJN12" s="10"/>
      <c r="AJO12" s="10"/>
      <c r="AJP12" s="10"/>
      <c r="AJQ12" s="10"/>
      <c r="AJR12" s="10"/>
      <c r="AJS12" s="10"/>
      <c r="AJT12" s="10"/>
      <c r="AJU12" s="10"/>
      <c r="AJV12" s="10"/>
      <c r="AJW12" s="10"/>
      <c r="AJX12" s="10"/>
      <c r="AJY12" s="10"/>
      <c r="AJZ12" s="10"/>
      <c r="AKA12" s="10"/>
      <c r="AKB12" s="10"/>
      <c r="AKC12" s="10"/>
      <c r="AKD12" s="10"/>
      <c r="AKE12" s="10"/>
      <c r="AKF12" s="10"/>
      <c r="AKG12" s="10"/>
      <c r="AKH12" s="10"/>
      <c r="AKI12" s="10"/>
      <c r="AKJ12" s="10"/>
      <c r="AKK12" s="10"/>
      <c r="AKL12" s="10"/>
      <c r="AKM12" s="10"/>
      <c r="AKN12" s="10"/>
      <c r="AKO12" s="10"/>
      <c r="AKP12" s="10"/>
      <c r="AKQ12" s="10"/>
      <c r="AKR12" s="10"/>
      <c r="AKS12" s="10"/>
      <c r="AKT12" s="10"/>
      <c r="AKU12" s="10"/>
      <c r="AKV12" s="10"/>
      <c r="AKW12" s="10"/>
      <c r="AKX12" s="10"/>
      <c r="AKY12" s="10"/>
      <c r="AKZ12" s="10"/>
      <c r="ALA12" s="10"/>
      <c r="ALB12" s="10"/>
      <c r="ALC12" s="10"/>
      <c r="ALD12" s="10"/>
      <c r="ALE12" s="10"/>
      <c r="ALF12" s="10"/>
      <c r="ALG12" s="10"/>
      <c r="ALH12" s="10"/>
      <c r="ALI12" s="10"/>
      <c r="ALJ12" s="10"/>
      <c r="ALK12" s="10"/>
      <c r="ALL12" s="10"/>
      <c r="ALM12" s="10"/>
      <c r="ALN12" s="10"/>
      <c r="ALO12" s="10"/>
      <c r="ALP12" s="10"/>
      <c r="ALQ12" s="10"/>
      <c r="ALR12" s="10"/>
      <c r="ALS12" s="10"/>
      <c r="ALT12" s="10"/>
      <c r="ALU12" s="10"/>
      <c r="ALV12" s="10"/>
      <c r="ALW12" s="10"/>
      <c r="ALX12" s="10"/>
      <c r="ALY12" s="10"/>
      <c r="ALZ12" s="10"/>
      <c r="AMA12" s="10"/>
      <c r="AMB12" s="10"/>
      <c r="AMC12" s="10"/>
      <c r="AMD12" s="10"/>
      <c r="AME12" s="10"/>
      <c r="AMF12" s="10"/>
      <c r="AMG12" s="10"/>
      <c r="AMH12" s="10"/>
      <c r="AMI12" s="10"/>
      <c r="AMJ12" s="10"/>
      <c r="AMK12" s="10"/>
      <c r="AML12" s="10"/>
      <c r="AMM12" s="10"/>
      <c r="AMN12" s="10"/>
      <c r="AMO12" s="10"/>
      <c r="AMP12" s="10"/>
      <c r="AMQ12" s="10"/>
      <c r="AMR12" s="10"/>
      <c r="AMS12" s="10"/>
      <c r="AMT12" s="10"/>
      <c r="AMU12" s="10"/>
      <c r="AMV12" s="10"/>
      <c r="AMW12" s="10"/>
      <c r="AMX12" s="10"/>
      <c r="AMY12" s="10"/>
      <c r="AMZ12" s="10"/>
      <c r="ANA12" s="10"/>
      <c r="ANB12" s="10"/>
      <c r="ANC12" s="10"/>
      <c r="AND12" s="10"/>
      <c r="ANE12" s="10"/>
      <c r="ANF12" s="10"/>
      <c r="ANG12" s="10"/>
      <c r="ANH12" s="10"/>
      <c r="ANI12" s="10"/>
      <c r="ANJ12" s="10"/>
      <c r="ANK12" s="10"/>
      <c r="ANL12" s="10"/>
      <c r="ANM12" s="10"/>
      <c r="ANN12" s="10"/>
      <c r="ANO12" s="10"/>
      <c r="ANP12" s="10"/>
      <c r="ANQ12" s="10"/>
      <c r="ANR12" s="10"/>
      <c r="ANS12" s="10"/>
      <c r="ANT12" s="10"/>
      <c r="ANU12" s="10"/>
      <c r="ANV12" s="10"/>
      <c r="ANW12" s="10"/>
      <c r="ANX12" s="10"/>
      <c r="ANY12" s="10"/>
      <c r="ANZ12" s="10"/>
      <c r="AOA12" s="10"/>
      <c r="AOB12" s="10"/>
      <c r="AOC12" s="10"/>
      <c r="AOD12" s="10"/>
      <c r="AOE12" s="10"/>
      <c r="AOF12" s="10"/>
      <c r="AOG12" s="10"/>
      <c r="AOH12" s="10"/>
      <c r="AOI12" s="10"/>
      <c r="AOJ12" s="10"/>
      <c r="AOK12" s="10"/>
      <c r="AOL12" s="10"/>
      <c r="AOM12" s="10"/>
      <c r="AON12" s="10"/>
      <c r="AOO12" s="10"/>
      <c r="AOP12" s="10"/>
      <c r="AOQ12" s="10"/>
      <c r="AOR12" s="10"/>
      <c r="AOS12" s="10"/>
      <c r="AOT12" s="10"/>
      <c r="AOU12" s="10"/>
      <c r="AOV12" s="10"/>
      <c r="AOW12" s="10"/>
      <c r="AOX12" s="10"/>
      <c r="AOY12" s="10"/>
      <c r="AOZ12" s="10"/>
      <c r="APA12" s="10"/>
      <c r="APB12" s="10"/>
      <c r="APC12" s="10"/>
      <c r="APD12" s="10"/>
      <c r="APE12" s="10"/>
      <c r="APF12" s="10"/>
      <c r="APG12" s="10"/>
      <c r="APH12" s="10"/>
      <c r="API12" s="10"/>
      <c r="APJ12" s="10"/>
      <c r="APK12" s="10"/>
      <c r="APL12" s="10"/>
      <c r="APM12" s="10"/>
      <c r="APN12" s="10"/>
      <c r="APO12" s="10"/>
      <c r="APP12" s="10"/>
      <c r="APQ12" s="10"/>
      <c r="APR12" s="10"/>
      <c r="APS12" s="10"/>
      <c r="APT12" s="10"/>
      <c r="APU12" s="10"/>
      <c r="APV12" s="10"/>
      <c r="APW12" s="10"/>
      <c r="APX12" s="10"/>
      <c r="APY12" s="10"/>
      <c r="APZ12" s="10"/>
      <c r="AQA12" s="10"/>
      <c r="AQB12" s="10"/>
      <c r="AQC12" s="10"/>
      <c r="AQD12" s="10"/>
      <c r="AQE12" s="10"/>
      <c r="AQF12" s="10"/>
      <c r="AQG12" s="10"/>
      <c r="AQH12" s="10"/>
      <c r="AQI12" s="10"/>
      <c r="AQJ12" s="10"/>
      <c r="AQK12" s="10"/>
      <c r="AQL12" s="10"/>
      <c r="AQM12" s="10"/>
      <c r="AQN12" s="10"/>
      <c r="AQO12" s="10"/>
      <c r="AQP12" s="10"/>
      <c r="AQQ12" s="10"/>
      <c r="AQR12" s="10"/>
      <c r="AQS12" s="10"/>
      <c r="AQT12" s="10"/>
      <c r="AQU12" s="10"/>
      <c r="AQV12" s="10"/>
      <c r="AQW12" s="10"/>
      <c r="AQX12" s="10"/>
      <c r="AQY12" s="10"/>
      <c r="AQZ12" s="10"/>
      <c r="ARA12" s="10"/>
      <c r="ARB12" s="10"/>
      <c r="ARC12" s="10"/>
      <c r="ARD12" s="10"/>
      <c r="ARE12" s="10"/>
      <c r="ARF12" s="10"/>
      <c r="ARG12" s="10"/>
      <c r="ARH12" s="10"/>
      <c r="ARI12" s="10"/>
      <c r="ARJ12" s="10"/>
      <c r="ARK12" s="10"/>
      <c r="ARL12" s="10"/>
      <c r="ARM12" s="10"/>
      <c r="ARN12" s="10"/>
      <c r="ARO12" s="10"/>
      <c r="ARP12" s="10"/>
      <c r="ARQ12" s="10"/>
      <c r="ARR12" s="10"/>
      <c r="ARS12" s="10"/>
      <c r="ART12" s="10"/>
      <c r="ARU12" s="10"/>
      <c r="ARV12" s="10"/>
      <c r="ARW12" s="10"/>
      <c r="ARX12" s="10"/>
      <c r="ARY12" s="10"/>
      <c r="ARZ12" s="10"/>
      <c r="ASA12" s="10"/>
      <c r="ASB12" s="10"/>
      <c r="ASC12" s="10"/>
      <c r="ASD12" s="10"/>
      <c r="ASE12" s="10"/>
      <c r="ASF12" s="10"/>
      <c r="ASG12" s="10"/>
      <c r="ASH12" s="10"/>
      <c r="ASI12" s="10"/>
      <c r="ASJ12" s="10"/>
      <c r="ASK12" s="10"/>
      <c r="ASL12" s="10"/>
      <c r="ASM12" s="10"/>
      <c r="ASN12" s="10"/>
      <c r="ASO12" s="10"/>
      <c r="ASP12" s="10"/>
      <c r="ASQ12" s="10"/>
      <c r="ASR12" s="10"/>
      <c r="ASS12" s="10"/>
      <c r="AST12" s="10"/>
      <c r="ASU12" s="10"/>
      <c r="ASV12" s="10"/>
      <c r="ASW12" s="10"/>
      <c r="ASX12" s="10"/>
      <c r="ASY12" s="10"/>
      <c r="ASZ12" s="10"/>
      <c r="ATA12" s="10"/>
      <c r="ATB12" s="10"/>
      <c r="ATC12" s="10"/>
      <c r="ATD12" s="10"/>
      <c r="ATE12" s="10"/>
      <c r="ATF12" s="10"/>
      <c r="ATG12" s="10"/>
      <c r="ATH12" s="10"/>
      <c r="ATI12" s="10"/>
      <c r="ATJ12" s="10"/>
      <c r="ATK12" s="10"/>
      <c r="ATL12" s="10"/>
      <c r="ATM12" s="10"/>
      <c r="ATN12" s="10"/>
      <c r="ATO12" s="10"/>
      <c r="ATP12" s="10"/>
      <c r="ATQ12" s="10"/>
      <c r="ATR12" s="10"/>
      <c r="ATS12" s="10"/>
      <c r="ATT12" s="10"/>
      <c r="ATU12" s="10"/>
      <c r="ATV12" s="10"/>
      <c r="ATW12" s="10"/>
      <c r="ATX12" s="10"/>
      <c r="ATY12" s="10"/>
      <c r="ATZ12" s="10"/>
      <c r="AUA12" s="10"/>
      <c r="AUB12" s="10"/>
      <c r="AUC12" s="10"/>
      <c r="AUD12" s="10"/>
      <c r="AUE12" s="10"/>
      <c r="AUF12" s="10"/>
      <c r="AUG12" s="10"/>
      <c r="AUH12" s="10"/>
      <c r="AUI12" s="10"/>
      <c r="AUJ12" s="10"/>
      <c r="AUK12" s="10"/>
      <c r="AUL12" s="10"/>
      <c r="AUM12" s="10"/>
      <c r="AUN12" s="10"/>
      <c r="AUO12" s="10"/>
      <c r="AUP12" s="10"/>
      <c r="AUQ12" s="10"/>
      <c r="AUR12" s="10"/>
      <c r="AUS12" s="10"/>
      <c r="AUT12" s="10"/>
      <c r="AUU12" s="10"/>
      <c r="AUV12" s="10"/>
      <c r="AUW12" s="10"/>
      <c r="AUX12" s="10"/>
      <c r="AUY12" s="10"/>
      <c r="AUZ12" s="10"/>
      <c r="AVA12" s="10"/>
      <c r="AVB12" s="10"/>
      <c r="AVC12" s="10"/>
      <c r="AVD12" s="10"/>
      <c r="AVE12" s="10"/>
      <c r="AVF12" s="10"/>
      <c r="AVG12" s="10"/>
      <c r="AVH12" s="10"/>
      <c r="AVI12" s="10"/>
      <c r="AVJ12" s="10"/>
      <c r="AVK12" s="10"/>
      <c r="AVL12" s="10"/>
      <c r="AVM12" s="10"/>
      <c r="AVN12" s="10"/>
      <c r="AVO12" s="10"/>
      <c r="AVP12" s="10"/>
      <c r="AVQ12" s="10"/>
      <c r="AVR12" s="10"/>
      <c r="AVS12" s="10"/>
      <c r="AVT12" s="10"/>
      <c r="AVU12" s="10"/>
      <c r="AVV12" s="10"/>
      <c r="AVW12" s="10"/>
      <c r="AVX12" s="10"/>
      <c r="AVY12" s="10"/>
      <c r="AVZ12" s="10"/>
      <c r="AWA12" s="10"/>
      <c r="AWB12" s="10"/>
      <c r="AWC12" s="10"/>
      <c r="AWD12" s="10"/>
      <c r="AWE12" s="10"/>
      <c r="AWF12" s="10"/>
    </row>
    <row r="13" spans="1:3660 12096:16156" ht="12.75" customHeight="1">
      <c r="B13" s="68"/>
      <c r="C13" s="272" t="s">
        <v>57</v>
      </c>
      <c r="D13" s="272"/>
      <c r="E13" s="272"/>
      <c r="F13" s="272"/>
      <c r="G13" s="272"/>
      <c r="H13" s="272"/>
      <c r="I13" s="272"/>
      <c r="J13" s="272"/>
      <c r="K13" s="272"/>
      <c r="L13" s="272"/>
      <c r="M13" s="272"/>
      <c r="N13" s="272"/>
      <c r="O13" s="273"/>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c r="UP13" s="11"/>
      <c r="UQ13" s="11"/>
      <c r="UR13" s="11"/>
      <c r="US13" s="11"/>
      <c r="UT13" s="11"/>
      <c r="UU13" s="11"/>
      <c r="UV13" s="11"/>
      <c r="UW13" s="11"/>
      <c r="UX13" s="11"/>
      <c r="UY13" s="11"/>
      <c r="UZ13" s="11"/>
      <c r="VA13" s="11"/>
      <c r="VB13" s="11"/>
      <c r="VC13" s="11"/>
      <c r="VD13" s="11"/>
      <c r="VE13" s="11"/>
      <c r="VF13" s="11"/>
      <c r="VG13" s="11"/>
      <c r="VH13" s="11"/>
      <c r="VI13" s="11"/>
      <c r="VJ13" s="11"/>
      <c r="VK13" s="11"/>
      <c r="VL13" s="11"/>
      <c r="VM13" s="11"/>
      <c r="VN13" s="11"/>
      <c r="VO13" s="11"/>
      <c r="VP13" s="11"/>
      <c r="VQ13" s="11"/>
      <c r="VR13" s="11"/>
      <c r="VS13" s="11"/>
      <c r="VT13" s="11"/>
      <c r="VU13" s="11"/>
      <c r="VV13" s="11"/>
      <c r="VW13" s="11"/>
      <c r="VX13" s="11"/>
      <c r="VY13" s="11"/>
      <c r="VZ13" s="11"/>
      <c r="WA13" s="11"/>
      <c r="WB13" s="11"/>
      <c r="WC13" s="11"/>
      <c r="WD13" s="11"/>
      <c r="WE13" s="11"/>
      <c r="WF13" s="11"/>
      <c r="WG13" s="11"/>
      <c r="WH13" s="11"/>
      <c r="WI13" s="11"/>
      <c r="WJ13" s="11"/>
      <c r="WK13" s="11"/>
      <c r="WL13" s="11"/>
      <c r="WM13" s="11"/>
      <c r="WN13" s="11"/>
      <c r="WO13" s="11"/>
      <c r="WP13" s="11"/>
      <c r="WQ13" s="11"/>
      <c r="WR13" s="11"/>
      <c r="WS13" s="11"/>
      <c r="WT13" s="11"/>
      <c r="WU13" s="11"/>
      <c r="WV13" s="11"/>
      <c r="WW13" s="11"/>
      <c r="WX13" s="11"/>
      <c r="WY13" s="11"/>
      <c r="WZ13" s="11"/>
      <c r="XA13" s="11"/>
      <c r="XB13" s="11"/>
      <c r="XC13" s="11"/>
      <c r="XD13" s="11"/>
      <c r="XE13" s="11"/>
      <c r="XF13" s="11"/>
      <c r="XG13" s="11"/>
      <c r="XH13" s="11"/>
      <c r="XI13" s="11"/>
      <c r="XJ13" s="11"/>
      <c r="XK13" s="11"/>
      <c r="XL13" s="11"/>
      <c r="XM13" s="11"/>
      <c r="XN13" s="11"/>
      <c r="XO13" s="11"/>
      <c r="XP13" s="11"/>
      <c r="XQ13" s="11"/>
      <c r="XR13" s="11"/>
      <c r="XS13" s="11"/>
      <c r="XT13" s="11"/>
      <c r="XU13" s="11"/>
      <c r="XV13" s="11"/>
      <c r="XW13" s="11"/>
      <c r="XX13" s="11"/>
      <c r="XY13" s="11"/>
      <c r="XZ13" s="11"/>
      <c r="YA13" s="11"/>
      <c r="YB13" s="11"/>
      <c r="YC13" s="11"/>
      <c r="YD13" s="11"/>
      <c r="YE13" s="11"/>
      <c r="YF13" s="11"/>
      <c r="YG13" s="11"/>
      <c r="YH13" s="11"/>
      <c r="YI13" s="11"/>
      <c r="YJ13" s="11"/>
      <c r="YK13" s="11"/>
      <c r="YL13" s="11"/>
      <c r="YM13" s="11"/>
      <c r="YN13" s="11"/>
      <c r="YO13" s="11"/>
      <c r="YP13" s="11"/>
      <c r="YQ13" s="11"/>
      <c r="YR13" s="11"/>
      <c r="YS13" s="11"/>
      <c r="YT13" s="11"/>
      <c r="YU13" s="11"/>
      <c r="YV13" s="11"/>
      <c r="YW13" s="11"/>
      <c r="YX13" s="11"/>
      <c r="YY13" s="11"/>
      <c r="YZ13" s="11"/>
      <c r="ZA13" s="11"/>
      <c r="ZB13" s="11"/>
      <c r="ZC13" s="11"/>
      <c r="ZD13" s="11"/>
      <c r="ZE13" s="11"/>
      <c r="ZF13" s="11"/>
      <c r="ZG13" s="11"/>
      <c r="ZH13" s="11"/>
      <c r="ZI13" s="11"/>
      <c r="ZJ13" s="11"/>
      <c r="ZK13" s="11"/>
      <c r="ZL13" s="11"/>
      <c r="ZM13" s="11"/>
      <c r="ZN13" s="11"/>
      <c r="ZO13" s="11"/>
      <c r="ZP13" s="11"/>
      <c r="ZQ13" s="11"/>
      <c r="ZR13" s="11"/>
      <c r="ZS13" s="11"/>
      <c r="ZT13" s="11"/>
      <c r="ZU13" s="11"/>
      <c r="ZV13" s="11"/>
      <c r="ZW13" s="11"/>
      <c r="ZX13" s="11"/>
      <c r="ZY13" s="11"/>
      <c r="ZZ13" s="11"/>
      <c r="AAA13" s="11"/>
      <c r="AAB13" s="11"/>
      <c r="AAC13" s="11"/>
      <c r="AAD13" s="11"/>
      <c r="AAE13" s="11"/>
      <c r="AAF13" s="11"/>
      <c r="AAG13" s="11"/>
      <c r="AAH13" s="11"/>
      <c r="AAI13" s="11"/>
      <c r="AAJ13" s="11"/>
      <c r="AAK13" s="11"/>
      <c r="AAL13" s="11"/>
      <c r="AAM13" s="11"/>
      <c r="AAN13" s="11"/>
      <c r="AAO13" s="11"/>
      <c r="AAP13" s="11"/>
      <c r="AAQ13" s="11"/>
      <c r="AAR13" s="11"/>
      <c r="AAS13" s="11"/>
      <c r="AAT13" s="11"/>
      <c r="AAU13" s="11"/>
      <c r="AAV13" s="11"/>
      <c r="AAW13" s="11"/>
      <c r="AAX13" s="11"/>
      <c r="AAY13" s="11"/>
      <c r="AAZ13" s="11"/>
      <c r="ABA13" s="11"/>
      <c r="ABB13" s="11"/>
      <c r="ABC13" s="11"/>
      <c r="ABD13" s="11"/>
      <c r="ABE13" s="11"/>
      <c r="ABF13" s="11"/>
      <c r="ABG13" s="11"/>
      <c r="ABH13" s="11"/>
      <c r="ABI13" s="11"/>
      <c r="ABJ13" s="11"/>
      <c r="ABK13" s="11"/>
      <c r="ABL13" s="11"/>
      <c r="ABM13" s="11"/>
      <c r="ABN13" s="11"/>
      <c r="ABO13" s="11"/>
      <c r="ABP13" s="11"/>
      <c r="ABQ13" s="11"/>
      <c r="ABR13" s="11"/>
      <c r="ABS13" s="11"/>
      <c r="ABT13" s="11"/>
      <c r="ABU13" s="11"/>
      <c r="ABV13" s="11"/>
      <c r="ABW13" s="11"/>
      <c r="ABX13" s="11"/>
      <c r="ABY13" s="11"/>
      <c r="ABZ13" s="11"/>
      <c r="ACA13" s="11"/>
      <c r="ACB13" s="11"/>
      <c r="ACC13" s="11"/>
      <c r="ACD13" s="11"/>
      <c r="ACE13" s="11"/>
      <c r="ACF13" s="11"/>
      <c r="ACG13" s="11"/>
      <c r="ACH13" s="11"/>
      <c r="ACI13" s="11"/>
      <c r="ACJ13" s="11"/>
      <c r="ACK13" s="11"/>
      <c r="ACL13" s="11"/>
      <c r="ACM13" s="11"/>
      <c r="ACN13" s="11"/>
      <c r="ACO13" s="11"/>
      <c r="ACP13" s="11"/>
      <c r="ACQ13" s="11"/>
      <c r="ACR13" s="11"/>
      <c r="ACS13" s="11"/>
      <c r="ACT13" s="11"/>
      <c r="ACU13" s="11"/>
      <c r="ACV13" s="11"/>
      <c r="ACW13" s="11"/>
      <c r="ACX13" s="11"/>
      <c r="ACY13" s="11"/>
      <c r="ACZ13" s="11"/>
      <c r="ADA13" s="11"/>
      <c r="ADB13" s="11"/>
      <c r="ADC13" s="11"/>
      <c r="ADD13" s="11"/>
      <c r="ADE13" s="11"/>
      <c r="ADF13" s="11"/>
      <c r="ADG13" s="11"/>
      <c r="ADH13" s="11"/>
      <c r="ADI13" s="11"/>
      <c r="ADJ13" s="11"/>
      <c r="ADK13" s="11"/>
      <c r="ADL13" s="11"/>
      <c r="ADM13" s="11"/>
      <c r="ADN13" s="11"/>
      <c r="ADO13" s="11"/>
      <c r="ADP13" s="11"/>
      <c r="ADQ13" s="11"/>
      <c r="ADR13" s="11"/>
      <c r="ADS13" s="11"/>
      <c r="ADT13" s="11"/>
      <c r="ADU13" s="11"/>
      <c r="ADV13" s="11"/>
      <c r="ADW13" s="11"/>
      <c r="ADX13" s="11"/>
      <c r="ADY13" s="11"/>
      <c r="ADZ13" s="11"/>
      <c r="AEA13" s="11"/>
      <c r="AEB13" s="11"/>
      <c r="AEC13" s="11"/>
      <c r="AED13" s="11"/>
      <c r="AEE13" s="11"/>
      <c r="AEF13" s="11"/>
      <c r="AEG13" s="11"/>
      <c r="AEH13" s="11"/>
      <c r="AEI13" s="11"/>
      <c r="AEJ13" s="11"/>
      <c r="AEK13" s="11"/>
      <c r="AEL13" s="11"/>
      <c r="AEM13" s="11"/>
      <c r="AEN13" s="11"/>
      <c r="AEO13" s="11"/>
      <c r="AEP13" s="11"/>
      <c r="AEQ13" s="11"/>
      <c r="AER13" s="11"/>
      <c r="AES13" s="11"/>
      <c r="AET13" s="11"/>
      <c r="AEU13" s="11"/>
      <c r="AEV13" s="11"/>
      <c r="AEW13" s="11"/>
      <c r="AEX13" s="11"/>
      <c r="AEY13" s="11"/>
      <c r="AEZ13" s="11"/>
      <c r="AFA13" s="11"/>
      <c r="AFB13" s="11"/>
      <c r="AFC13" s="11"/>
      <c r="AFD13" s="11"/>
      <c r="AFE13" s="11"/>
      <c r="AFF13" s="11"/>
      <c r="AFG13" s="11"/>
      <c r="AFH13" s="11"/>
      <c r="AFI13" s="11"/>
      <c r="AFJ13" s="11"/>
      <c r="AFK13" s="11"/>
      <c r="AFL13" s="11"/>
      <c r="AFM13" s="11"/>
      <c r="AFN13" s="11"/>
      <c r="AFO13" s="11"/>
      <c r="AFP13" s="11"/>
      <c r="AFQ13" s="11"/>
      <c r="AFR13" s="11"/>
      <c r="AFS13" s="11"/>
      <c r="AFT13" s="11"/>
      <c r="AFU13" s="11"/>
      <c r="AFV13" s="11"/>
      <c r="AFW13" s="11"/>
      <c r="AFX13" s="11"/>
      <c r="AFY13" s="11"/>
      <c r="AFZ13" s="11"/>
      <c r="AGA13" s="11"/>
      <c r="AGB13" s="11"/>
      <c r="AGC13" s="11"/>
      <c r="AGD13" s="11"/>
      <c r="AGE13" s="11"/>
      <c r="AGF13" s="11"/>
      <c r="AGG13" s="11"/>
      <c r="AGH13" s="11"/>
      <c r="AGI13" s="11"/>
      <c r="AGJ13" s="11"/>
      <c r="AGK13" s="11"/>
      <c r="AGL13" s="11"/>
      <c r="AGM13" s="11"/>
      <c r="AGN13" s="11"/>
      <c r="AGO13" s="11"/>
      <c r="AGP13" s="11"/>
      <c r="AGQ13" s="11"/>
      <c r="AGR13" s="11"/>
      <c r="AGS13" s="11"/>
      <c r="AGT13" s="11"/>
      <c r="AGU13" s="11"/>
      <c r="AGV13" s="11"/>
      <c r="AGW13" s="11"/>
      <c r="AGX13" s="11"/>
      <c r="AGY13" s="11"/>
      <c r="AGZ13" s="11"/>
      <c r="AHA13" s="11"/>
      <c r="AHB13" s="11"/>
      <c r="AHC13" s="11"/>
      <c r="AHD13" s="11"/>
      <c r="AHE13" s="11"/>
      <c r="AHF13" s="11"/>
      <c r="AHG13" s="11"/>
      <c r="AHH13" s="11"/>
      <c r="AHI13" s="11"/>
      <c r="AHJ13" s="11"/>
      <c r="AHK13" s="11"/>
      <c r="AHL13" s="11"/>
      <c r="AHM13" s="11"/>
      <c r="AHN13" s="11"/>
      <c r="AHO13" s="11"/>
      <c r="AHP13" s="11"/>
      <c r="AHQ13" s="11"/>
      <c r="AHR13" s="11"/>
      <c r="AHS13" s="11"/>
      <c r="AHT13" s="11"/>
      <c r="AHU13" s="11"/>
      <c r="AHV13" s="11"/>
      <c r="AHW13" s="11"/>
      <c r="AHX13" s="11"/>
      <c r="AHY13" s="11"/>
      <c r="AHZ13" s="11"/>
      <c r="AIA13" s="11"/>
      <c r="AIB13" s="11"/>
      <c r="AIC13" s="11"/>
      <c r="AID13" s="11"/>
      <c r="AIE13" s="11"/>
      <c r="AIF13" s="11"/>
      <c r="AIG13" s="11"/>
      <c r="AIH13" s="11"/>
      <c r="AII13" s="11"/>
      <c r="AIJ13" s="11"/>
      <c r="AIK13" s="11"/>
      <c r="AIL13" s="11"/>
      <c r="AIM13" s="11"/>
      <c r="AIN13" s="11"/>
      <c r="AIO13" s="11"/>
      <c r="AIP13" s="11"/>
      <c r="AIQ13" s="11"/>
      <c r="AIR13" s="11"/>
      <c r="AIS13" s="11"/>
      <c r="AIT13" s="11"/>
      <c r="AIU13" s="11"/>
      <c r="AIV13" s="11"/>
      <c r="AIW13" s="11"/>
      <c r="AIX13" s="11"/>
      <c r="AIY13" s="11"/>
      <c r="AIZ13" s="11"/>
      <c r="AJA13" s="11"/>
      <c r="AJB13" s="11"/>
      <c r="AJC13" s="11"/>
      <c r="AJD13" s="11"/>
      <c r="AJE13" s="11"/>
      <c r="AJF13" s="11"/>
      <c r="AJG13" s="11"/>
      <c r="AJH13" s="11"/>
      <c r="AJI13" s="11"/>
      <c r="AJJ13" s="11"/>
      <c r="AJK13" s="11"/>
      <c r="AJL13" s="11"/>
      <c r="AJM13" s="11"/>
      <c r="AJN13" s="11"/>
      <c r="AJO13" s="11"/>
      <c r="AJP13" s="11"/>
      <c r="AJQ13" s="11"/>
      <c r="AJR13" s="11"/>
      <c r="AJS13" s="11"/>
      <c r="AJT13" s="11"/>
      <c r="AJU13" s="11"/>
      <c r="AJV13" s="11"/>
      <c r="AJW13" s="11"/>
      <c r="AJX13" s="11"/>
      <c r="AJY13" s="11"/>
      <c r="AJZ13" s="11"/>
      <c r="AKA13" s="11"/>
      <c r="AKB13" s="11"/>
      <c r="AKC13" s="11"/>
      <c r="AKD13" s="11"/>
      <c r="AKE13" s="11"/>
      <c r="AKF13" s="11"/>
      <c r="AKG13" s="11"/>
      <c r="AKH13" s="11"/>
      <c r="AKI13" s="11"/>
      <c r="AKJ13" s="11"/>
      <c r="AKK13" s="11"/>
      <c r="AKL13" s="11"/>
      <c r="AKM13" s="11"/>
      <c r="AKN13" s="11"/>
      <c r="AKO13" s="11"/>
      <c r="AKP13" s="11"/>
      <c r="AKQ13" s="11"/>
      <c r="AKR13" s="11"/>
      <c r="AKS13" s="11"/>
      <c r="AKT13" s="11"/>
      <c r="AKU13" s="11"/>
      <c r="AKV13" s="11"/>
      <c r="AKW13" s="11"/>
      <c r="AKX13" s="11"/>
      <c r="AKY13" s="11"/>
      <c r="AKZ13" s="11"/>
      <c r="ALA13" s="11"/>
      <c r="ALB13" s="11"/>
      <c r="ALC13" s="11"/>
      <c r="ALD13" s="11"/>
      <c r="ALE13" s="11"/>
      <c r="ALF13" s="11"/>
      <c r="ALG13" s="11"/>
      <c r="ALH13" s="11"/>
      <c r="ALI13" s="11"/>
      <c r="ALJ13" s="11"/>
      <c r="ALK13" s="11"/>
      <c r="ALL13" s="11"/>
      <c r="ALM13" s="11"/>
      <c r="ALN13" s="11"/>
      <c r="ALO13" s="11"/>
      <c r="ALP13" s="11"/>
      <c r="ALQ13" s="11"/>
      <c r="ALR13" s="11"/>
      <c r="ALS13" s="11"/>
      <c r="ALT13" s="11"/>
      <c r="ALU13" s="11"/>
      <c r="ALV13" s="11"/>
      <c r="ALW13" s="11"/>
      <c r="ALX13" s="11"/>
      <c r="ALY13" s="11"/>
      <c r="ALZ13" s="11"/>
      <c r="AMA13" s="11"/>
      <c r="AMB13" s="11"/>
      <c r="AMC13" s="11"/>
      <c r="AMD13" s="11"/>
      <c r="AME13" s="11"/>
      <c r="AMF13" s="11"/>
      <c r="AMG13" s="11"/>
      <c r="AMH13" s="11"/>
      <c r="AMI13" s="11"/>
      <c r="AMJ13" s="11"/>
      <c r="AMK13" s="11"/>
      <c r="AML13" s="11"/>
      <c r="AMM13" s="11"/>
      <c r="AMN13" s="11"/>
      <c r="AMO13" s="11"/>
      <c r="AMP13" s="11"/>
      <c r="AMQ13" s="11"/>
      <c r="AMR13" s="11"/>
      <c r="AMS13" s="11"/>
      <c r="AMT13" s="11"/>
      <c r="AMU13" s="11"/>
      <c r="AMV13" s="11"/>
      <c r="AMW13" s="11"/>
      <c r="AMX13" s="11"/>
      <c r="AMY13" s="11"/>
      <c r="AMZ13" s="11"/>
      <c r="ANA13" s="11"/>
      <c r="ANB13" s="11"/>
      <c r="ANC13" s="11"/>
      <c r="AND13" s="11"/>
      <c r="ANE13" s="11"/>
      <c r="ANF13" s="11"/>
      <c r="ANG13" s="11"/>
      <c r="ANH13" s="11"/>
      <c r="ANI13" s="11"/>
      <c r="ANJ13" s="11"/>
      <c r="ANK13" s="11"/>
      <c r="ANL13" s="11"/>
      <c r="ANM13" s="11"/>
      <c r="ANN13" s="11"/>
      <c r="ANO13" s="11"/>
      <c r="ANP13" s="11"/>
      <c r="ANQ13" s="11"/>
      <c r="ANR13" s="11"/>
      <c r="ANS13" s="11"/>
      <c r="ANT13" s="11"/>
      <c r="ANU13" s="11"/>
      <c r="ANV13" s="11"/>
      <c r="ANW13" s="11"/>
      <c r="ANX13" s="11"/>
      <c r="ANY13" s="11"/>
      <c r="ANZ13" s="11"/>
      <c r="AOA13" s="11"/>
      <c r="AOB13" s="11"/>
      <c r="AOC13" s="11"/>
      <c r="AOD13" s="11"/>
      <c r="AOE13" s="11"/>
      <c r="AOF13" s="11"/>
      <c r="AOG13" s="11"/>
      <c r="AOH13" s="11"/>
      <c r="AOI13" s="11"/>
      <c r="AOJ13" s="11"/>
      <c r="AOK13" s="11"/>
      <c r="AOL13" s="11"/>
      <c r="AOM13" s="11"/>
      <c r="AON13" s="11"/>
      <c r="AOO13" s="11"/>
      <c r="AOP13" s="11"/>
      <c r="AOQ13" s="11"/>
      <c r="AOR13" s="11"/>
      <c r="AOS13" s="11"/>
      <c r="AOT13" s="11"/>
      <c r="AOU13" s="11"/>
      <c r="AOV13" s="11"/>
      <c r="AOW13" s="11"/>
      <c r="AOX13" s="11"/>
      <c r="AOY13" s="11"/>
      <c r="AOZ13" s="11"/>
      <c r="APA13" s="11"/>
      <c r="APB13" s="11"/>
      <c r="APC13" s="11"/>
      <c r="APD13" s="11"/>
      <c r="APE13" s="11"/>
      <c r="APF13" s="11"/>
      <c r="APG13" s="11"/>
      <c r="APH13" s="11"/>
      <c r="API13" s="11"/>
      <c r="APJ13" s="11"/>
      <c r="APK13" s="11"/>
      <c r="APL13" s="11"/>
      <c r="APM13" s="11"/>
      <c r="APN13" s="11"/>
      <c r="APO13" s="11"/>
      <c r="APP13" s="11"/>
      <c r="APQ13" s="11"/>
      <c r="APR13" s="11"/>
      <c r="APS13" s="11"/>
      <c r="APT13" s="11"/>
      <c r="APU13" s="11"/>
      <c r="APV13" s="11"/>
      <c r="APW13" s="11"/>
      <c r="APX13" s="11"/>
      <c r="APY13" s="11"/>
      <c r="APZ13" s="11"/>
      <c r="AQA13" s="11"/>
      <c r="AQB13" s="11"/>
      <c r="AQC13" s="11"/>
      <c r="AQD13" s="11"/>
      <c r="AQE13" s="11"/>
      <c r="AQF13" s="11"/>
      <c r="AQG13" s="11"/>
      <c r="AQH13" s="11"/>
      <c r="AQI13" s="11"/>
      <c r="AQJ13" s="11"/>
      <c r="AQK13" s="11"/>
      <c r="AQL13" s="11"/>
      <c r="AQM13" s="11"/>
      <c r="AQN13" s="11"/>
      <c r="AQO13" s="11"/>
      <c r="AQP13" s="11"/>
      <c r="AQQ13" s="11"/>
      <c r="AQR13" s="11"/>
      <c r="AQS13" s="11"/>
      <c r="AQT13" s="11"/>
      <c r="AQU13" s="11"/>
      <c r="AQV13" s="11"/>
      <c r="AQW13" s="11"/>
      <c r="AQX13" s="11"/>
      <c r="AQY13" s="11"/>
      <c r="AQZ13" s="11"/>
      <c r="ARA13" s="11"/>
      <c r="ARB13" s="11"/>
      <c r="ARC13" s="11"/>
      <c r="ARD13" s="11"/>
      <c r="ARE13" s="11"/>
      <c r="ARF13" s="11"/>
      <c r="ARG13" s="11"/>
      <c r="ARH13" s="11"/>
      <c r="ARI13" s="11"/>
      <c r="ARJ13" s="11"/>
      <c r="ARK13" s="11"/>
      <c r="ARL13" s="11"/>
      <c r="ARM13" s="11"/>
      <c r="ARN13" s="11"/>
      <c r="ARO13" s="11"/>
      <c r="ARP13" s="11"/>
      <c r="ARQ13" s="11"/>
      <c r="ARR13" s="11"/>
      <c r="ARS13" s="11"/>
      <c r="ART13" s="11"/>
      <c r="ARU13" s="11"/>
      <c r="ARV13" s="11"/>
      <c r="ARW13" s="11"/>
      <c r="ARX13" s="11"/>
      <c r="ARY13" s="11"/>
      <c r="ARZ13" s="11"/>
      <c r="ASA13" s="11"/>
      <c r="ASB13" s="11"/>
      <c r="ASC13" s="11"/>
      <c r="ASD13" s="11"/>
      <c r="ASE13" s="11"/>
      <c r="ASF13" s="11"/>
      <c r="ASG13" s="11"/>
      <c r="ASH13" s="11"/>
      <c r="ASI13" s="11"/>
      <c r="ASJ13" s="11"/>
      <c r="ASK13" s="11"/>
      <c r="ASL13" s="11"/>
      <c r="ASM13" s="11"/>
      <c r="ASN13" s="11"/>
      <c r="ASO13" s="11"/>
      <c r="ASP13" s="11"/>
      <c r="ASQ13" s="11"/>
      <c r="ASR13" s="11"/>
      <c r="ASS13" s="11"/>
      <c r="AST13" s="11"/>
      <c r="ASU13" s="11"/>
      <c r="ASV13" s="11"/>
      <c r="ASW13" s="11"/>
      <c r="ASX13" s="11"/>
      <c r="ASY13" s="11"/>
      <c r="ASZ13" s="11"/>
      <c r="ATA13" s="11"/>
      <c r="ATB13" s="11"/>
      <c r="ATC13" s="11"/>
      <c r="ATD13" s="11"/>
      <c r="ATE13" s="11"/>
      <c r="ATF13" s="11"/>
      <c r="ATG13" s="11"/>
      <c r="ATH13" s="11"/>
      <c r="ATI13" s="11"/>
      <c r="ATJ13" s="11"/>
      <c r="ATK13" s="11"/>
      <c r="ATL13" s="11"/>
      <c r="ATM13" s="11"/>
      <c r="ATN13" s="11"/>
      <c r="ATO13" s="11"/>
      <c r="ATP13" s="11"/>
      <c r="ATQ13" s="11"/>
      <c r="ATR13" s="11"/>
      <c r="ATS13" s="11"/>
      <c r="ATT13" s="11"/>
      <c r="ATU13" s="11"/>
      <c r="ATV13" s="11"/>
      <c r="ATW13" s="11"/>
      <c r="ATX13" s="11"/>
      <c r="ATY13" s="11"/>
      <c r="ATZ13" s="11"/>
      <c r="AUA13" s="11"/>
      <c r="AUB13" s="11"/>
      <c r="AUC13" s="11"/>
      <c r="AUD13" s="11"/>
      <c r="AUE13" s="11"/>
      <c r="AUF13" s="11"/>
      <c r="AUG13" s="11"/>
      <c r="AUH13" s="11"/>
      <c r="AUI13" s="11"/>
      <c r="AUJ13" s="11"/>
      <c r="AUK13" s="11"/>
      <c r="AUL13" s="11"/>
      <c r="AUM13" s="11"/>
      <c r="AUN13" s="11"/>
      <c r="AUO13" s="11"/>
      <c r="AUP13" s="11"/>
      <c r="AUQ13" s="11"/>
      <c r="AUR13" s="11"/>
      <c r="AUS13" s="11"/>
      <c r="AUT13" s="11"/>
      <c r="AUU13" s="11"/>
      <c r="AUV13" s="11"/>
      <c r="AUW13" s="11"/>
      <c r="AUX13" s="11"/>
      <c r="AUY13" s="11"/>
      <c r="AUZ13" s="11"/>
      <c r="AVA13" s="11"/>
      <c r="AVB13" s="11"/>
      <c r="AVC13" s="11"/>
      <c r="AVD13" s="11"/>
      <c r="AVE13" s="11"/>
      <c r="AVF13" s="11"/>
      <c r="AVG13" s="11"/>
      <c r="AVH13" s="11"/>
      <c r="AVI13" s="11"/>
      <c r="AVJ13" s="11"/>
      <c r="AVK13" s="11"/>
      <c r="AVL13" s="11"/>
      <c r="AVM13" s="11"/>
      <c r="AVN13" s="11"/>
      <c r="AVO13" s="11"/>
      <c r="AVP13" s="11"/>
      <c r="AVQ13" s="11"/>
      <c r="AVR13" s="11"/>
      <c r="AVS13" s="11"/>
      <c r="AVT13" s="11"/>
      <c r="AVU13" s="11"/>
      <c r="AVV13" s="11"/>
      <c r="AVW13" s="11"/>
      <c r="AVX13" s="11"/>
      <c r="AVY13" s="11"/>
      <c r="AVZ13" s="11"/>
      <c r="AWA13" s="11"/>
      <c r="AWB13" s="11"/>
      <c r="AWC13" s="11"/>
      <c r="AWD13" s="11"/>
      <c r="AWE13" s="11"/>
      <c r="AWF13" s="11"/>
      <c r="AWG13" s="11"/>
      <c r="AWH13" s="11"/>
      <c r="AWI13" s="11"/>
      <c r="AWJ13" s="11"/>
      <c r="AWK13" s="11"/>
      <c r="AWL13" s="11"/>
      <c r="AWM13" s="11"/>
      <c r="AWN13" s="11"/>
      <c r="AWO13" s="11"/>
      <c r="AWP13" s="11"/>
      <c r="AWQ13" s="11"/>
      <c r="AWR13" s="11"/>
      <c r="AWS13" s="11"/>
      <c r="AWT13" s="11"/>
      <c r="AWU13" s="11"/>
      <c r="AWV13" s="11"/>
      <c r="AWW13" s="11"/>
      <c r="AWX13" s="11"/>
      <c r="AWY13" s="11"/>
      <c r="AWZ13" s="11"/>
      <c r="AXA13" s="11"/>
      <c r="AXB13" s="11"/>
      <c r="AXC13" s="11"/>
      <c r="AXD13" s="11"/>
      <c r="AXE13" s="11"/>
      <c r="AXF13" s="11"/>
      <c r="AXG13" s="11"/>
      <c r="AXH13" s="11"/>
      <c r="AXI13" s="11"/>
      <c r="AXJ13" s="11"/>
      <c r="AXK13" s="11"/>
      <c r="AXL13" s="11"/>
      <c r="AXM13" s="11"/>
      <c r="AXN13" s="11"/>
      <c r="AXO13" s="11"/>
      <c r="AXP13" s="11"/>
      <c r="AXQ13" s="11"/>
      <c r="AXR13" s="11"/>
      <c r="AXS13" s="11"/>
      <c r="AXT13" s="11"/>
      <c r="AXU13" s="11"/>
      <c r="AXV13" s="11"/>
      <c r="AXW13" s="11"/>
      <c r="AXX13" s="11"/>
      <c r="AXY13" s="11"/>
      <c r="AXZ13" s="11"/>
      <c r="AYA13" s="11"/>
      <c r="AYB13" s="11"/>
      <c r="AYC13" s="11"/>
      <c r="AYD13" s="11"/>
      <c r="AYE13" s="11"/>
      <c r="AYF13" s="11"/>
      <c r="AYG13" s="11"/>
      <c r="AYH13" s="11"/>
      <c r="AYI13" s="11"/>
      <c r="AYJ13" s="11"/>
      <c r="AYK13" s="11"/>
      <c r="AYL13" s="11"/>
      <c r="AYM13" s="11"/>
      <c r="AYN13" s="11"/>
      <c r="AYO13" s="11"/>
      <c r="AYP13" s="11"/>
      <c r="AYQ13" s="11"/>
      <c r="AYR13" s="11"/>
      <c r="AYS13" s="11"/>
      <c r="AYT13" s="11"/>
      <c r="AYU13" s="11"/>
      <c r="AYV13" s="11"/>
      <c r="AYW13" s="11"/>
      <c r="AYX13" s="11"/>
      <c r="AYY13" s="11"/>
      <c r="AYZ13" s="11"/>
      <c r="AZA13" s="11"/>
      <c r="AZB13" s="11"/>
      <c r="AZC13" s="11"/>
      <c r="AZD13" s="11"/>
      <c r="AZE13" s="11"/>
      <c r="AZF13" s="11"/>
      <c r="AZG13" s="11"/>
      <c r="AZH13" s="11"/>
      <c r="AZI13" s="11"/>
      <c r="AZJ13" s="11"/>
      <c r="AZK13" s="11"/>
      <c r="AZL13" s="11"/>
      <c r="AZM13" s="11"/>
      <c r="AZN13" s="11"/>
      <c r="AZO13" s="11"/>
      <c r="AZP13" s="11"/>
      <c r="AZQ13" s="11"/>
      <c r="AZR13" s="11"/>
      <c r="AZS13" s="11"/>
      <c r="AZT13" s="11"/>
      <c r="AZU13" s="11"/>
      <c r="AZV13" s="11"/>
      <c r="AZW13" s="11"/>
      <c r="AZX13" s="11"/>
      <c r="AZY13" s="11"/>
      <c r="AZZ13" s="11"/>
      <c r="BAA13" s="11"/>
      <c r="BAB13" s="11"/>
      <c r="BAC13" s="11"/>
      <c r="BAD13" s="11"/>
      <c r="BAE13" s="11"/>
      <c r="BAF13" s="11"/>
      <c r="BAG13" s="11"/>
      <c r="BAH13" s="11"/>
      <c r="BAI13" s="11"/>
      <c r="BAJ13" s="11"/>
      <c r="BAK13" s="11"/>
      <c r="BAL13" s="11"/>
      <c r="BAM13" s="11"/>
      <c r="BAN13" s="11"/>
      <c r="BAO13" s="11"/>
      <c r="BAP13" s="11"/>
      <c r="BAQ13" s="11"/>
      <c r="BAR13" s="11"/>
      <c r="BAS13" s="11"/>
      <c r="BAT13" s="11"/>
      <c r="BAU13" s="11"/>
      <c r="BAV13" s="11"/>
      <c r="BAW13" s="11"/>
      <c r="BAX13" s="11"/>
      <c r="BAY13" s="11"/>
      <c r="BAZ13" s="11"/>
      <c r="BBA13" s="11"/>
      <c r="BBB13" s="11"/>
      <c r="BBC13" s="11"/>
      <c r="BBD13" s="11"/>
      <c r="BBE13" s="11"/>
      <c r="BBF13" s="11"/>
      <c r="BBG13" s="11"/>
      <c r="BBH13" s="11"/>
      <c r="BBI13" s="11"/>
      <c r="BBJ13" s="11"/>
      <c r="BBK13" s="11"/>
      <c r="BBL13" s="11"/>
      <c r="BBM13" s="11"/>
      <c r="BBN13" s="11"/>
      <c r="BBO13" s="11"/>
      <c r="BBP13" s="11"/>
      <c r="BBQ13" s="11"/>
      <c r="BBR13" s="11"/>
      <c r="BBS13" s="11"/>
      <c r="BBT13" s="11"/>
      <c r="BBU13" s="11"/>
      <c r="BBV13" s="11"/>
      <c r="BBW13" s="11"/>
      <c r="BBX13" s="11"/>
      <c r="BBY13" s="11"/>
      <c r="BBZ13" s="11"/>
      <c r="BCA13" s="11"/>
      <c r="BCB13" s="11"/>
      <c r="BCC13" s="11"/>
      <c r="BCD13" s="11"/>
      <c r="BCE13" s="11"/>
      <c r="BCF13" s="11"/>
      <c r="BCG13" s="11"/>
      <c r="BCH13" s="11"/>
      <c r="BCI13" s="11"/>
      <c r="BCJ13" s="11"/>
      <c r="BCK13" s="11"/>
      <c r="BCL13" s="11"/>
      <c r="BCM13" s="11"/>
      <c r="BCN13" s="11"/>
      <c r="BCO13" s="11"/>
      <c r="BCP13" s="11"/>
      <c r="BCQ13" s="11"/>
      <c r="BCR13" s="11"/>
      <c r="BCS13" s="11"/>
      <c r="BCT13" s="11"/>
      <c r="BCU13" s="11"/>
      <c r="BCV13" s="11"/>
      <c r="BCW13" s="11"/>
      <c r="BCX13" s="11"/>
      <c r="BCY13" s="11"/>
      <c r="BCZ13" s="11"/>
      <c r="BDA13" s="11"/>
      <c r="BDB13" s="11"/>
      <c r="BDC13" s="11"/>
      <c r="BDD13" s="11"/>
      <c r="BDE13" s="11"/>
      <c r="BDF13" s="11"/>
      <c r="BDG13" s="11"/>
      <c r="BDH13" s="11"/>
      <c r="BDI13" s="11"/>
      <c r="BDJ13" s="11"/>
      <c r="BDK13" s="11"/>
      <c r="BDL13" s="11"/>
      <c r="BDM13" s="11"/>
      <c r="BDN13" s="11"/>
      <c r="BDO13" s="11"/>
      <c r="BDP13" s="11"/>
      <c r="BDQ13" s="11"/>
      <c r="BDR13" s="11"/>
      <c r="BDS13" s="11"/>
      <c r="BDT13" s="11"/>
      <c r="BDU13" s="11"/>
      <c r="BDV13" s="11"/>
      <c r="BDW13" s="11"/>
      <c r="BDX13" s="11"/>
      <c r="BDY13" s="11"/>
      <c r="BDZ13" s="11"/>
      <c r="BEA13" s="11"/>
      <c r="BEB13" s="11"/>
      <c r="BEC13" s="11"/>
      <c r="BED13" s="11"/>
      <c r="BEE13" s="11"/>
      <c r="BEF13" s="11"/>
      <c r="BEG13" s="11"/>
      <c r="BEH13" s="11"/>
      <c r="BEI13" s="11"/>
      <c r="BEJ13" s="11"/>
      <c r="BEK13" s="11"/>
      <c r="BEL13" s="11"/>
      <c r="BEM13" s="11"/>
      <c r="BEN13" s="11"/>
      <c r="BEO13" s="11"/>
      <c r="BEP13" s="11"/>
      <c r="BEQ13" s="11"/>
      <c r="BER13" s="11"/>
      <c r="BES13" s="11"/>
      <c r="BET13" s="11"/>
      <c r="BEU13" s="11"/>
      <c r="BEV13" s="11"/>
      <c r="BEW13" s="11"/>
      <c r="BEX13" s="11"/>
      <c r="BEY13" s="11"/>
      <c r="BEZ13" s="11"/>
      <c r="BFA13" s="11"/>
      <c r="BFB13" s="11"/>
      <c r="BFC13" s="11"/>
      <c r="BFD13" s="11"/>
      <c r="BFE13" s="11"/>
      <c r="BFF13" s="11"/>
      <c r="BFG13" s="11"/>
      <c r="BFH13" s="11"/>
      <c r="BFI13" s="11"/>
      <c r="BFJ13" s="11"/>
      <c r="BFK13" s="11"/>
      <c r="BFL13" s="11"/>
      <c r="BFM13" s="11"/>
      <c r="BFN13" s="11"/>
      <c r="BFO13" s="11"/>
      <c r="BFP13" s="11"/>
      <c r="BFQ13" s="11"/>
      <c r="BFR13" s="11"/>
      <c r="BFS13" s="11"/>
      <c r="BFT13" s="11"/>
      <c r="BFU13" s="11"/>
      <c r="BFV13" s="11"/>
      <c r="BFW13" s="11"/>
      <c r="BFX13" s="11"/>
      <c r="BFY13" s="11"/>
      <c r="BFZ13" s="11"/>
      <c r="BGA13" s="11"/>
      <c r="BGB13" s="11"/>
      <c r="BGC13" s="11"/>
      <c r="BGD13" s="11"/>
      <c r="BGE13" s="11"/>
      <c r="BGF13" s="11"/>
      <c r="BGG13" s="11"/>
      <c r="BGH13" s="11"/>
      <c r="BGI13" s="11"/>
      <c r="BGJ13" s="11"/>
      <c r="BGK13" s="11"/>
      <c r="BGL13" s="11"/>
      <c r="BGM13" s="11"/>
      <c r="BGN13" s="11"/>
      <c r="BGO13" s="11"/>
      <c r="BGP13" s="11"/>
      <c r="BGQ13" s="11"/>
      <c r="BGR13" s="11"/>
      <c r="BGS13" s="11"/>
      <c r="BGT13" s="11"/>
      <c r="BGU13" s="11"/>
      <c r="BGV13" s="11"/>
      <c r="BGW13" s="11"/>
      <c r="BGX13" s="11"/>
      <c r="BGY13" s="11"/>
      <c r="BGZ13" s="11"/>
      <c r="BHA13" s="11"/>
      <c r="BHB13" s="11"/>
      <c r="BHC13" s="11"/>
      <c r="BHD13" s="11"/>
      <c r="BHE13" s="11"/>
      <c r="BHF13" s="11"/>
      <c r="BHG13" s="11"/>
      <c r="BHH13" s="11"/>
      <c r="BHI13" s="11"/>
      <c r="BHJ13" s="11"/>
      <c r="BHK13" s="11"/>
      <c r="BHL13" s="11"/>
      <c r="BHM13" s="11"/>
      <c r="BHN13" s="11"/>
      <c r="BHO13" s="11"/>
      <c r="BHP13" s="11"/>
      <c r="BHQ13" s="11"/>
      <c r="BHR13" s="11"/>
      <c r="BHS13" s="11"/>
      <c r="BHT13" s="11"/>
      <c r="BHU13" s="11"/>
      <c r="BHV13" s="11"/>
      <c r="BHW13" s="11"/>
      <c r="BHX13" s="11"/>
      <c r="BHY13" s="11"/>
      <c r="BHZ13" s="11"/>
      <c r="BIA13" s="11"/>
      <c r="BIB13" s="11"/>
      <c r="BIC13" s="11"/>
      <c r="BID13" s="11"/>
      <c r="BIE13" s="11"/>
      <c r="BIF13" s="11"/>
      <c r="BIG13" s="11"/>
      <c r="BIH13" s="11"/>
      <c r="BII13" s="11"/>
      <c r="BIJ13" s="11"/>
      <c r="BIK13" s="11"/>
      <c r="BIL13" s="11"/>
      <c r="BIM13" s="11"/>
      <c r="BIN13" s="11"/>
      <c r="BIO13" s="11"/>
      <c r="BIP13" s="11"/>
      <c r="BIQ13" s="11"/>
      <c r="BIR13" s="11"/>
      <c r="BIS13" s="11"/>
      <c r="BIT13" s="11"/>
      <c r="BIU13" s="11"/>
      <c r="BIV13" s="11"/>
      <c r="BIW13" s="11"/>
      <c r="BIX13" s="11"/>
      <c r="BIY13" s="11"/>
      <c r="BIZ13" s="11"/>
      <c r="BJA13" s="11"/>
      <c r="BJB13" s="11"/>
      <c r="BJC13" s="11"/>
      <c r="BJD13" s="11"/>
      <c r="BJE13" s="11"/>
      <c r="BJF13" s="11"/>
      <c r="BJG13" s="11"/>
      <c r="BJH13" s="11"/>
      <c r="BJI13" s="11"/>
      <c r="BJJ13" s="11"/>
      <c r="BJK13" s="11"/>
      <c r="BJL13" s="11"/>
      <c r="BJM13" s="11"/>
      <c r="BJN13" s="11"/>
      <c r="BJO13" s="11"/>
      <c r="BJP13" s="11"/>
      <c r="BJQ13" s="11"/>
      <c r="BJR13" s="11"/>
      <c r="BJS13" s="11"/>
      <c r="BJT13" s="11"/>
      <c r="BJU13" s="11"/>
      <c r="BJV13" s="11"/>
      <c r="BJW13" s="11"/>
      <c r="BJX13" s="11"/>
      <c r="BJY13" s="11"/>
      <c r="BJZ13" s="11"/>
      <c r="BKA13" s="11"/>
      <c r="BKB13" s="11"/>
      <c r="BKC13" s="11"/>
      <c r="BKD13" s="11"/>
      <c r="BKE13" s="11"/>
      <c r="BKF13" s="11"/>
      <c r="BKG13" s="11"/>
      <c r="BKH13" s="11"/>
      <c r="BKI13" s="11"/>
      <c r="BKJ13" s="11"/>
      <c r="BKK13" s="11"/>
      <c r="BKL13" s="11"/>
      <c r="BKM13" s="11"/>
      <c r="BKN13" s="11"/>
      <c r="BKO13" s="11"/>
      <c r="BKP13" s="11"/>
      <c r="BKQ13" s="11"/>
      <c r="BKR13" s="11"/>
      <c r="BKS13" s="11"/>
      <c r="BKT13" s="11"/>
      <c r="BKU13" s="11"/>
      <c r="BKV13" s="11"/>
      <c r="BKW13" s="11"/>
      <c r="BKX13" s="11"/>
      <c r="BKY13" s="11"/>
      <c r="BKZ13" s="11"/>
      <c r="BLA13" s="11"/>
      <c r="BLB13" s="11"/>
      <c r="BLC13" s="11"/>
      <c r="BLD13" s="11"/>
      <c r="BLE13" s="11"/>
      <c r="BLF13" s="11"/>
      <c r="BLG13" s="11"/>
      <c r="BLH13" s="11"/>
      <c r="BLI13" s="11"/>
      <c r="BLJ13" s="11"/>
      <c r="BLK13" s="11"/>
      <c r="BLL13" s="11"/>
      <c r="BLM13" s="11"/>
      <c r="BLN13" s="11"/>
      <c r="BLO13" s="11"/>
      <c r="BLP13" s="11"/>
      <c r="BLQ13" s="11"/>
      <c r="BLR13" s="11"/>
      <c r="BLS13" s="11"/>
      <c r="BLT13" s="11"/>
      <c r="BLU13" s="11"/>
      <c r="BLV13" s="11"/>
      <c r="BLW13" s="11"/>
      <c r="BLX13" s="11"/>
      <c r="BLY13" s="11"/>
      <c r="BLZ13" s="11"/>
      <c r="BMA13" s="11"/>
      <c r="BMB13" s="11"/>
      <c r="BMC13" s="11"/>
      <c r="BMD13" s="11"/>
      <c r="BME13" s="11"/>
      <c r="BMF13" s="11"/>
      <c r="BMG13" s="11"/>
      <c r="BMH13" s="11"/>
      <c r="BMI13" s="11"/>
      <c r="BMJ13" s="11"/>
      <c r="BMK13" s="11"/>
      <c r="BML13" s="11"/>
      <c r="BMM13" s="11"/>
      <c r="BMN13" s="11"/>
      <c r="BMO13" s="11"/>
      <c r="BMP13" s="11"/>
      <c r="BMQ13" s="11"/>
      <c r="BMR13" s="11"/>
      <c r="BMS13" s="11"/>
      <c r="BMT13" s="11"/>
      <c r="BMU13" s="11"/>
      <c r="BMV13" s="11"/>
      <c r="BMW13" s="11"/>
      <c r="BMX13" s="11"/>
      <c r="BMY13" s="11"/>
      <c r="BMZ13" s="11"/>
      <c r="BNA13" s="11"/>
      <c r="BNB13" s="11"/>
      <c r="BNC13" s="11"/>
      <c r="BND13" s="11"/>
      <c r="BNE13" s="11"/>
      <c r="BNF13" s="11"/>
      <c r="BNG13" s="11"/>
      <c r="BNH13" s="11"/>
      <c r="BNI13" s="11"/>
      <c r="BNJ13" s="11"/>
      <c r="BNK13" s="11"/>
      <c r="BNL13" s="11"/>
      <c r="BNM13" s="11"/>
      <c r="BNN13" s="11"/>
      <c r="BNO13" s="11"/>
      <c r="BNP13" s="11"/>
      <c r="BNQ13" s="11"/>
      <c r="BNR13" s="11"/>
      <c r="BNS13" s="11"/>
      <c r="BNT13" s="11"/>
      <c r="BNU13" s="11"/>
      <c r="BNV13" s="11"/>
      <c r="BNW13" s="11"/>
      <c r="BNX13" s="11"/>
      <c r="BNY13" s="11"/>
      <c r="BNZ13" s="11"/>
      <c r="BOA13" s="11"/>
      <c r="BOB13" s="11"/>
      <c r="BOC13" s="11"/>
      <c r="BOD13" s="11"/>
      <c r="BOE13" s="11"/>
      <c r="BOF13" s="11"/>
      <c r="BOG13" s="11"/>
      <c r="BOH13" s="11"/>
      <c r="BOI13" s="11"/>
      <c r="BOJ13" s="11"/>
      <c r="BOK13" s="11"/>
      <c r="BOL13" s="11"/>
      <c r="BOM13" s="11"/>
      <c r="BON13" s="11"/>
      <c r="BOO13" s="11"/>
      <c r="BOP13" s="11"/>
      <c r="BOQ13" s="11"/>
      <c r="BOR13" s="11"/>
      <c r="BOS13" s="11"/>
      <c r="BOT13" s="11"/>
      <c r="BOU13" s="11"/>
      <c r="BOV13" s="11"/>
      <c r="BOW13" s="11"/>
      <c r="BOX13" s="11"/>
      <c r="BOY13" s="11"/>
      <c r="BOZ13" s="11"/>
      <c r="BPA13" s="11"/>
      <c r="BPB13" s="11"/>
      <c r="BPC13" s="11"/>
      <c r="BPD13" s="11"/>
      <c r="BPE13" s="11"/>
      <c r="BPF13" s="11"/>
      <c r="BPG13" s="11"/>
      <c r="BPH13" s="11"/>
      <c r="BPI13" s="11"/>
      <c r="BPJ13" s="11"/>
      <c r="BPK13" s="11"/>
      <c r="BPL13" s="11"/>
      <c r="BPM13" s="11"/>
      <c r="BPN13" s="11"/>
      <c r="BPO13" s="11"/>
      <c r="BPP13" s="11"/>
      <c r="BPQ13" s="11"/>
      <c r="BPR13" s="11"/>
      <c r="BPS13" s="11"/>
      <c r="BPT13" s="11"/>
      <c r="BPU13" s="11"/>
      <c r="BPV13" s="11"/>
      <c r="BPW13" s="11"/>
      <c r="BPX13" s="11"/>
      <c r="BPY13" s="11"/>
      <c r="BPZ13" s="11"/>
      <c r="BQA13" s="11"/>
      <c r="BQB13" s="11"/>
      <c r="BQC13" s="11"/>
      <c r="BQD13" s="11"/>
      <c r="BQE13" s="11"/>
      <c r="BQF13" s="11"/>
      <c r="BQG13" s="11"/>
      <c r="BQH13" s="11"/>
      <c r="BQI13" s="11"/>
      <c r="BQJ13" s="11"/>
      <c r="BQK13" s="11"/>
      <c r="BQL13" s="11"/>
      <c r="BQM13" s="11"/>
      <c r="BQN13" s="11"/>
      <c r="BQO13" s="11"/>
      <c r="BQP13" s="11"/>
      <c r="BQQ13" s="11"/>
      <c r="BQR13" s="11"/>
      <c r="BQS13" s="11"/>
      <c r="BQT13" s="11"/>
      <c r="BQU13" s="11"/>
      <c r="BQV13" s="11"/>
      <c r="BQW13" s="11"/>
      <c r="BQX13" s="11"/>
      <c r="BQY13" s="11"/>
      <c r="BQZ13" s="11"/>
      <c r="BRA13" s="11"/>
      <c r="BRB13" s="11"/>
      <c r="BRC13" s="11"/>
      <c r="BRD13" s="11"/>
      <c r="BRE13" s="11"/>
      <c r="BRF13" s="11"/>
      <c r="BRG13" s="11"/>
      <c r="BRH13" s="11"/>
      <c r="BRI13" s="11"/>
      <c r="BRJ13" s="11"/>
      <c r="BRK13" s="11"/>
      <c r="BRL13" s="11"/>
      <c r="BRM13" s="11"/>
      <c r="BRN13" s="11"/>
      <c r="BRO13" s="11"/>
      <c r="BRP13" s="11"/>
      <c r="BRQ13" s="11"/>
      <c r="BRR13" s="11"/>
      <c r="BRS13" s="11"/>
      <c r="BRT13" s="11"/>
      <c r="BRU13" s="11"/>
      <c r="BRV13" s="11"/>
      <c r="BRW13" s="11"/>
      <c r="BRX13" s="11"/>
      <c r="BRY13" s="11"/>
      <c r="BRZ13" s="11"/>
      <c r="BSA13" s="11"/>
      <c r="BSB13" s="11"/>
      <c r="BSC13" s="11"/>
      <c r="BSD13" s="11"/>
      <c r="BSE13" s="11"/>
      <c r="BSF13" s="11"/>
      <c r="BSG13" s="11"/>
      <c r="BSH13" s="11"/>
      <c r="BSI13" s="11"/>
      <c r="BSJ13" s="11"/>
      <c r="BSK13" s="11"/>
      <c r="BSL13" s="11"/>
      <c r="BSM13" s="11"/>
      <c r="BSN13" s="11"/>
      <c r="BSO13" s="11"/>
      <c r="BSP13" s="11"/>
      <c r="BSQ13" s="11"/>
      <c r="BSR13" s="11"/>
      <c r="BSS13" s="11"/>
      <c r="BST13" s="11"/>
      <c r="BSU13" s="11"/>
      <c r="BSV13" s="11"/>
      <c r="BSW13" s="11"/>
      <c r="BSX13" s="11"/>
      <c r="BSY13" s="11"/>
      <c r="BSZ13" s="11"/>
      <c r="BTA13" s="11"/>
      <c r="BTB13" s="11"/>
      <c r="BTC13" s="11"/>
      <c r="BTD13" s="11"/>
      <c r="BTE13" s="11"/>
      <c r="BTF13" s="11"/>
      <c r="BTG13" s="11"/>
      <c r="BTH13" s="11"/>
      <c r="BTI13" s="11"/>
      <c r="BTJ13" s="11"/>
      <c r="BTK13" s="11"/>
      <c r="BTL13" s="11"/>
      <c r="BTM13" s="11"/>
      <c r="BTN13" s="11"/>
      <c r="BTO13" s="11"/>
      <c r="BTP13" s="11"/>
      <c r="BTQ13" s="11"/>
      <c r="BTR13" s="11"/>
      <c r="BTS13" s="11"/>
      <c r="BTT13" s="11"/>
      <c r="BTU13" s="11"/>
      <c r="BTV13" s="11"/>
      <c r="BTW13" s="11"/>
      <c r="BTX13" s="11"/>
      <c r="BTY13" s="11"/>
      <c r="BTZ13" s="11"/>
      <c r="BUA13" s="11"/>
      <c r="BUB13" s="11"/>
      <c r="BUC13" s="11"/>
      <c r="BUD13" s="11"/>
      <c r="BUE13" s="11"/>
      <c r="BUF13" s="11"/>
      <c r="BUG13" s="11"/>
      <c r="BUH13" s="11"/>
      <c r="BUI13" s="11"/>
      <c r="BUJ13" s="11"/>
      <c r="BUK13" s="11"/>
      <c r="BUL13" s="11"/>
      <c r="BUM13" s="11"/>
      <c r="BUN13" s="11"/>
      <c r="BUO13" s="11"/>
      <c r="BUP13" s="11"/>
      <c r="BUQ13" s="11"/>
      <c r="BUR13" s="11"/>
      <c r="BUS13" s="11"/>
      <c r="BUT13" s="11"/>
      <c r="BUU13" s="11"/>
      <c r="BUV13" s="11"/>
      <c r="BUW13" s="11"/>
      <c r="BUX13" s="11"/>
      <c r="BUY13" s="11"/>
      <c r="BUZ13" s="11"/>
      <c r="BVA13" s="11"/>
      <c r="BVB13" s="11"/>
      <c r="BVC13" s="11"/>
      <c r="BVD13" s="11"/>
      <c r="BVE13" s="11"/>
      <c r="BVF13" s="11"/>
      <c r="BVG13" s="11"/>
      <c r="BVH13" s="11"/>
      <c r="BVI13" s="11"/>
      <c r="BVJ13" s="11"/>
      <c r="BVK13" s="11"/>
      <c r="BVL13" s="11"/>
      <c r="BVM13" s="11"/>
      <c r="BVN13" s="11"/>
      <c r="BVO13" s="11"/>
      <c r="BVP13" s="11"/>
      <c r="BVQ13" s="11"/>
      <c r="BVR13" s="11"/>
      <c r="BVS13" s="11"/>
      <c r="BVT13" s="11"/>
      <c r="BVU13" s="11"/>
      <c r="BVV13" s="11"/>
      <c r="BVW13" s="11"/>
      <c r="BVX13" s="11"/>
      <c r="BVY13" s="11"/>
      <c r="BVZ13" s="11"/>
      <c r="BWA13" s="11"/>
      <c r="BWB13" s="11"/>
      <c r="BWC13" s="11"/>
      <c r="BWD13" s="11"/>
      <c r="BWE13" s="11"/>
      <c r="BWF13" s="11"/>
      <c r="BWG13" s="11"/>
      <c r="BWH13" s="11"/>
      <c r="BWI13" s="11"/>
      <c r="BWJ13" s="11"/>
      <c r="BWK13" s="11"/>
      <c r="BWL13" s="11"/>
      <c r="BWM13" s="11"/>
      <c r="BWN13" s="11"/>
      <c r="BWO13" s="11"/>
      <c r="BWP13" s="11"/>
      <c r="BWQ13" s="11"/>
      <c r="BWR13" s="11"/>
      <c r="BWS13" s="11"/>
      <c r="BWT13" s="11"/>
      <c r="BWU13" s="11"/>
      <c r="BWV13" s="11"/>
      <c r="BWW13" s="11"/>
      <c r="BWX13" s="11"/>
      <c r="BWY13" s="11"/>
      <c r="BWZ13" s="11"/>
      <c r="BXA13" s="11"/>
      <c r="BXB13" s="11"/>
      <c r="BXC13" s="11"/>
      <c r="BXD13" s="11"/>
      <c r="BXE13" s="11"/>
      <c r="BXF13" s="11"/>
      <c r="BXG13" s="11"/>
      <c r="BXH13" s="11"/>
      <c r="BXI13" s="11"/>
      <c r="BXJ13" s="11"/>
      <c r="BXK13" s="11"/>
      <c r="BXL13" s="11"/>
      <c r="BXM13" s="11"/>
      <c r="BXN13" s="11"/>
      <c r="BXO13" s="11"/>
      <c r="BXP13" s="11"/>
      <c r="BXQ13" s="11"/>
      <c r="BXR13" s="11"/>
      <c r="BXS13" s="11"/>
      <c r="BXT13" s="11"/>
      <c r="BXU13" s="11"/>
      <c r="BXV13" s="11"/>
      <c r="BXW13" s="11"/>
      <c r="BXX13" s="11"/>
      <c r="BXY13" s="11"/>
      <c r="BXZ13" s="11"/>
      <c r="BYA13" s="11"/>
      <c r="BYB13" s="11"/>
      <c r="BYC13" s="11"/>
      <c r="BYD13" s="11"/>
      <c r="BYE13" s="11"/>
      <c r="BYF13" s="11"/>
      <c r="BYG13" s="11"/>
      <c r="BYH13" s="11"/>
      <c r="BYI13" s="11"/>
      <c r="BYJ13" s="11"/>
      <c r="BYK13" s="11"/>
      <c r="BYL13" s="11"/>
      <c r="BYM13" s="11"/>
      <c r="BYN13" s="11"/>
      <c r="BYO13" s="11"/>
      <c r="BYP13" s="11"/>
      <c r="BYQ13" s="11"/>
      <c r="BYR13" s="11"/>
      <c r="BYS13" s="11"/>
      <c r="BYT13" s="11"/>
      <c r="BYU13" s="11"/>
      <c r="BYV13" s="11"/>
      <c r="BYW13" s="11"/>
      <c r="BYX13" s="11"/>
      <c r="BYY13" s="11"/>
      <c r="BYZ13" s="11"/>
      <c r="BZA13" s="11"/>
      <c r="BZB13" s="11"/>
      <c r="BZC13" s="11"/>
      <c r="BZD13" s="11"/>
      <c r="BZE13" s="11"/>
      <c r="BZF13" s="11"/>
      <c r="BZG13" s="11"/>
      <c r="BZH13" s="11"/>
      <c r="BZI13" s="11"/>
      <c r="BZJ13" s="11"/>
      <c r="BZK13" s="11"/>
      <c r="BZL13" s="11"/>
      <c r="BZM13" s="11"/>
      <c r="BZN13" s="11"/>
      <c r="BZO13" s="11"/>
      <c r="BZP13" s="11"/>
      <c r="BZQ13" s="11"/>
      <c r="BZR13" s="11"/>
      <c r="BZS13" s="11"/>
      <c r="BZT13" s="11"/>
      <c r="BZU13" s="11"/>
      <c r="BZV13" s="11"/>
      <c r="BZW13" s="11"/>
      <c r="BZX13" s="11"/>
      <c r="BZY13" s="11"/>
      <c r="BZZ13" s="11"/>
      <c r="CAA13" s="11"/>
      <c r="CAB13" s="11"/>
      <c r="CAC13" s="11"/>
      <c r="CAD13" s="11"/>
      <c r="CAE13" s="11"/>
      <c r="CAF13" s="11"/>
      <c r="CAG13" s="11"/>
      <c r="CAH13" s="11"/>
      <c r="CAI13" s="11"/>
      <c r="CAJ13" s="11"/>
      <c r="CAK13" s="11"/>
      <c r="CAL13" s="11"/>
      <c r="CAM13" s="11"/>
      <c r="CAN13" s="11"/>
      <c r="CAO13" s="11"/>
      <c r="CAP13" s="11"/>
      <c r="CAQ13" s="11"/>
      <c r="CAR13" s="11"/>
      <c r="CAS13" s="11"/>
      <c r="CAT13" s="11"/>
      <c r="CAU13" s="11"/>
      <c r="CAV13" s="11"/>
      <c r="CAW13" s="11"/>
      <c r="CAX13" s="11"/>
      <c r="CAY13" s="11"/>
      <c r="CAZ13" s="11"/>
      <c r="CBA13" s="11"/>
      <c r="CBB13" s="11"/>
      <c r="CBC13" s="11"/>
      <c r="CBD13" s="11"/>
      <c r="CBE13" s="11"/>
      <c r="CBF13" s="11"/>
      <c r="CBG13" s="11"/>
      <c r="CBH13" s="11"/>
      <c r="CBI13" s="11"/>
      <c r="CBJ13" s="11"/>
      <c r="CBK13" s="11"/>
      <c r="CBL13" s="11"/>
      <c r="CBM13" s="11"/>
      <c r="CBN13" s="11"/>
      <c r="CBO13" s="11"/>
      <c r="CBP13" s="11"/>
      <c r="CBQ13" s="11"/>
      <c r="CBR13" s="11"/>
      <c r="CBS13" s="11"/>
      <c r="CBT13" s="11"/>
      <c r="CBU13" s="11"/>
      <c r="CBV13" s="11"/>
      <c r="CBW13" s="11"/>
      <c r="CBX13" s="11"/>
      <c r="CBY13" s="11"/>
      <c r="CBZ13" s="11"/>
      <c r="CCA13" s="11"/>
      <c r="CCB13" s="11"/>
      <c r="CCC13" s="11"/>
      <c r="CCD13" s="11"/>
      <c r="CCE13" s="11"/>
      <c r="CCF13" s="11"/>
      <c r="CCG13" s="11"/>
      <c r="CCH13" s="11"/>
      <c r="CCI13" s="11"/>
      <c r="CCJ13" s="11"/>
      <c r="CCK13" s="11"/>
      <c r="CCL13" s="11"/>
      <c r="CCM13" s="11"/>
      <c r="CCN13" s="11"/>
      <c r="CCO13" s="11"/>
      <c r="CCP13" s="11"/>
      <c r="CCQ13" s="11"/>
      <c r="CCR13" s="11"/>
      <c r="CCS13" s="11"/>
      <c r="CCT13" s="11"/>
      <c r="CCU13" s="11"/>
      <c r="CCV13" s="11"/>
      <c r="CCW13" s="11"/>
      <c r="CCX13" s="11"/>
      <c r="CCY13" s="11"/>
      <c r="CCZ13" s="11"/>
      <c r="CDA13" s="11"/>
      <c r="CDB13" s="11"/>
      <c r="CDC13" s="11"/>
      <c r="CDD13" s="11"/>
      <c r="CDE13" s="11"/>
      <c r="CDF13" s="11"/>
      <c r="CDG13" s="11"/>
      <c r="CDH13" s="11"/>
      <c r="CDI13" s="11"/>
      <c r="CDJ13" s="11"/>
      <c r="CDK13" s="11"/>
      <c r="CDL13" s="11"/>
      <c r="CDM13" s="11"/>
      <c r="CDN13" s="11"/>
      <c r="CDO13" s="11"/>
      <c r="CDP13" s="11"/>
      <c r="CDQ13" s="11"/>
      <c r="CDR13" s="11"/>
      <c r="CDS13" s="11"/>
      <c r="CDT13" s="11"/>
      <c r="CDU13" s="11"/>
      <c r="CDV13" s="11"/>
      <c r="CDW13" s="11"/>
      <c r="CDX13" s="11"/>
      <c r="CDY13" s="11"/>
      <c r="CDZ13" s="11"/>
      <c r="CEA13" s="11"/>
      <c r="CEB13" s="11"/>
      <c r="CEC13" s="11"/>
      <c r="CED13" s="11"/>
      <c r="CEE13" s="11"/>
      <c r="CEF13" s="11"/>
      <c r="CEG13" s="11"/>
      <c r="CEH13" s="11"/>
      <c r="CEI13" s="11"/>
      <c r="CEJ13" s="11"/>
      <c r="CEK13" s="11"/>
      <c r="CEL13" s="11"/>
      <c r="CEM13" s="11"/>
      <c r="CEN13" s="11"/>
      <c r="CEO13" s="11"/>
      <c r="CEP13" s="11"/>
      <c r="CEQ13" s="11"/>
      <c r="CER13" s="11"/>
      <c r="CES13" s="11"/>
      <c r="CET13" s="11"/>
      <c r="CEU13" s="11"/>
      <c r="CEV13" s="11"/>
      <c r="CEW13" s="11"/>
      <c r="CEX13" s="11"/>
      <c r="CEY13" s="11"/>
      <c r="CEZ13" s="11"/>
      <c r="CFA13" s="11"/>
      <c r="CFB13" s="11"/>
      <c r="CFC13" s="11"/>
      <c r="CFD13" s="11"/>
      <c r="CFE13" s="11"/>
      <c r="CFF13" s="11"/>
      <c r="CFG13" s="11"/>
      <c r="CFH13" s="11"/>
      <c r="CFI13" s="11"/>
      <c r="CFJ13" s="11"/>
      <c r="CFK13" s="11"/>
      <c r="CFL13" s="11"/>
      <c r="CFM13" s="11"/>
      <c r="CFN13" s="11"/>
      <c r="CFO13" s="11"/>
      <c r="CFP13" s="11"/>
      <c r="CFQ13" s="11"/>
      <c r="CFR13" s="11"/>
      <c r="CFS13" s="11"/>
      <c r="CFT13" s="11"/>
      <c r="CFU13" s="11"/>
      <c r="CFV13" s="11"/>
      <c r="CFW13" s="11"/>
      <c r="CFX13" s="11"/>
      <c r="CFY13" s="11"/>
      <c r="CFZ13" s="11"/>
      <c r="CGA13" s="11"/>
      <c r="CGB13" s="11"/>
      <c r="CGC13" s="11"/>
      <c r="CGD13" s="11"/>
      <c r="CGE13" s="11"/>
      <c r="CGF13" s="11"/>
      <c r="CGG13" s="11"/>
      <c r="CGH13" s="11"/>
      <c r="CGI13" s="11"/>
      <c r="CGJ13" s="11"/>
      <c r="CGK13" s="11"/>
      <c r="CGL13" s="11"/>
      <c r="CGM13" s="11"/>
      <c r="CGN13" s="11"/>
      <c r="CGO13" s="11"/>
      <c r="CGP13" s="11"/>
      <c r="CGQ13" s="11"/>
      <c r="CGR13" s="11"/>
      <c r="CGS13" s="11"/>
      <c r="CGT13" s="11"/>
      <c r="CGU13" s="11"/>
      <c r="CGV13" s="11"/>
      <c r="CGW13" s="11"/>
      <c r="CGX13" s="11"/>
      <c r="CGY13" s="11"/>
      <c r="CGZ13" s="11"/>
      <c r="CHA13" s="11"/>
      <c r="CHB13" s="11"/>
      <c r="CHC13" s="11"/>
      <c r="CHD13" s="11"/>
      <c r="CHE13" s="11"/>
      <c r="CHF13" s="11"/>
      <c r="CHG13" s="11"/>
      <c r="CHH13" s="11"/>
      <c r="CHI13" s="11"/>
      <c r="CHJ13" s="11"/>
      <c r="CHK13" s="11"/>
      <c r="CHL13" s="11"/>
      <c r="CHM13" s="11"/>
      <c r="CHN13" s="11"/>
      <c r="CHO13" s="11"/>
      <c r="CHP13" s="11"/>
      <c r="CHQ13" s="11"/>
      <c r="CHR13" s="11"/>
      <c r="CHS13" s="11"/>
      <c r="CHT13" s="11"/>
      <c r="CHU13" s="11"/>
      <c r="CHV13" s="11"/>
      <c r="CHW13" s="11"/>
      <c r="CHX13" s="11"/>
      <c r="CHY13" s="11"/>
      <c r="CHZ13" s="11"/>
      <c r="CIA13" s="11"/>
      <c r="CIB13" s="11"/>
      <c r="CIC13" s="11"/>
      <c r="CID13" s="11"/>
      <c r="CIE13" s="11"/>
      <c r="CIF13" s="11"/>
      <c r="CIG13" s="11"/>
      <c r="CIH13" s="11"/>
      <c r="CII13" s="11"/>
      <c r="CIJ13" s="11"/>
      <c r="CIK13" s="11"/>
      <c r="CIL13" s="11"/>
      <c r="CIM13" s="11"/>
      <c r="CIN13" s="11"/>
      <c r="CIO13" s="11"/>
      <c r="CIP13" s="11"/>
      <c r="CIQ13" s="11"/>
      <c r="CIR13" s="11"/>
      <c r="CIS13" s="11"/>
      <c r="CIT13" s="11"/>
      <c r="CIU13" s="11"/>
      <c r="CIV13" s="11"/>
      <c r="CIW13" s="11"/>
      <c r="CIX13" s="11"/>
      <c r="CIY13" s="11"/>
      <c r="CIZ13" s="11"/>
      <c r="CJA13" s="11"/>
      <c r="CJB13" s="11"/>
      <c r="CJC13" s="11"/>
      <c r="CJD13" s="11"/>
      <c r="CJE13" s="11"/>
      <c r="CJF13" s="11"/>
      <c r="CJG13" s="11"/>
      <c r="CJH13" s="11"/>
      <c r="CJI13" s="11"/>
      <c r="CJJ13" s="11"/>
      <c r="CJK13" s="11"/>
      <c r="CJL13" s="11"/>
      <c r="CJM13" s="11"/>
      <c r="CJN13" s="11"/>
      <c r="CJO13" s="11"/>
      <c r="CJP13" s="11"/>
      <c r="CJQ13" s="11"/>
      <c r="CJR13" s="11"/>
      <c r="CJS13" s="11"/>
      <c r="CJT13" s="11"/>
      <c r="CJU13" s="11"/>
      <c r="CJV13" s="11"/>
      <c r="CJW13" s="11"/>
      <c r="CJX13" s="11"/>
      <c r="CJY13" s="11"/>
      <c r="CJZ13" s="11"/>
      <c r="CKA13" s="11"/>
      <c r="CKB13" s="11"/>
      <c r="CKC13" s="11"/>
      <c r="CKD13" s="11"/>
      <c r="CKE13" s="11"/>
      <c r="CKF13" s="11"/>
      <c r="CKG13" s="11"/>
      <c r="CKH13" s="11"/>
      <c r="CKI13" s="11"/>
      <c r="CKJ13" s="11"/>
      <c r="CKK13" s="11"/>
      <c r="CKL13" s="11"/>
      <c r="CKM13" s="11"/>
      <c r="CKN13" s="11"/>
      <c r="CKO13" s="11"/>
      <c r="CKP13" s="11"/>
      <c r="CKQ13" s="11"/>
      <c r="CKR13" s="11"/>
      <c r="CKS13" s="11"/>
      <c r="CKT13" s="11"/>
      <c r="CKU13" s="11"/>
      <c r="CKV13" s="11"/>
      <c r="CKW13" s="11"/>
      <c r="CKX13" s="11"/>
      <c r="CKY13" s="11"/>
      <c r="CKZ13" s="11"/>
      <c r="CLA13" s="11"/>
      <c r="CLB13" s="11"/>
      <c r="CLC13" s="11"/>
      <c r="CLD13" s="11"/>
      <c r="CLE13" s="11"/>
      <c r="CLF13" s="11"/>
      <c r="CLG13" s="11"/>
      <c r="CLH13" s="11"/>
      <c r="CLI13" s="11"/>
      <c r="CLJ13" s="11"/>
      <c r="CLK13" s="11"/>
      <c r="CLL13" s="11"/>
      <c r="CLM13" s="11"/>
      <c r="CLN13" s="11"/>
      <c r="CLO13" s="11"/>
      <c r="CLP13" s="11"/>
      <c r="CLQ13" s="11"/>
      <c r="CLR13" s="11"/>
      <c r="CLS13" s="11"/>
      <c r="CLT13" s="11"/>
      <c r="CLU13" s="11"/>
      <c r="CLV13" s="11"/>
      <c r="CLW13" s="11"/>
      <c r="CLX13" s="11"/>
      <c r="CLY13" s="11"/>
      <c r="CLZ13" s="11"/>
      <c r="CMA13" s="11"/>
      <c r="CMB13" s="11"/>
      <c r="CMC13" s="11"/>
      <c r="CMD13" s="11"/>
      <c r="CME13" s="11"/>
      <c r="CMF13" s="11"/>
      <c r="CMG13" s="11"/>
      <c r="CMH13" s="11"/>
      <c r="CMI13" s="11"/>
      <c r="CMJ13" s="11"/>
      <c r="CMK13" s="11"/>
      <c r="CML13" s="11"/>
      <c r="CMM13" s="11"/>
      <c r="CMN13" s="11"/>
      <c r="CMO13" s="11"/>
      <c r="CMP13" s="11"/>
      <c r="CMQ13" s="11"/>
      <c r="CMR13" s="11"/>
      <c r="CMS13" s="11"/>
      <c r="CMT13" s="11"/>
      <c r="CMU13" s="11"/>
      <c r="CMV13" s="11"/>
      <c r="CMW13" s="11"/>
      <c r="CMX13" s="11"/>
      <c r="CMY13" s="11"/>
      <c r="CMZ13" s="11"/>
      <c r="CNA13" s="11"/>
      <c r="CNB13" s="11"/>
      <c r="CNC13" s="11"/>
      <c r="CND13" s="11"/>
      <c r="CNE13" s="11"/>
      <c r="CNF13" s="11"/>
      <c r="CNG13" s="11"/>
      <c r="CNH13" s="11"/>
      <c r="CNI13" s="11"/>
      <c r="CNJ13" s="11"/>
      <c r="CNK13" s="11"/>
      <c r="CNL13" s="11"/>
      <c r="CNM13" s="11"/>
      <c r="CNN13" s="11"/>
      <c r="CNO13" s="11"/>
      <c r="CNP13" s="11"/>
      <c r="CNQ13" s="11"/>
      <c r="CNR13" s="11"/>
      <c r="CNS13" s="11"/>
      <c r="CNT13" s="11"/>
      <c r="CNU13" s="11"/>
      <c r="CNV13" s="11"/>
      <c r="CNW13" s="11"/>
      <c r="CNX13" s="11"/>
      <c r="CNY13" s="11"/>
      <c r="CNZ13" s="11"/>
      <c r="COA13" s="11"/>
      <c r="COB13" s="11"/>
      <c r="COC13" s="11"/>
      <c r="COD13" s="11"/>
      <c r="COE13" s="11"/>
      <c r="COF13" s="11"/>
      <c r="COG13" s="11"/>
      <c r="COH13" s="11"/>
      <c r="COI13" s="11"/>
      <c r="COJ13" s="11"/>
      <c r="COK13" s="11"/>
      <c r="COL13" s="11"/>
      <c r="COM13" s="11"/>
      <c r="CON13" s="11"/>
      <c r="COO13" s="11"/>
      <c r="COP13" s="11"/>
      <c r="COQ13" s="11"/>
      <c r="COR13" s="11"/>
      <c r="COS13" s="11"/>
      <c r="COT13" s="11"/>
      <c r="COU13" s="11"/>
      <c r="COV13" s="11"/>
      <c r="COW13" s="11"/>
      <c r="COX13" s="11"/>
      <c r="COY13" s="11"/>
      <c r="COZ13" s="11"/>
      <c r="CPA13" s="11"/>
      <c r="CPB13" s="11"/>
      <c r="CPC13" s="11"/>
      <c r="CPD13" s="11"/>
      <c r="CPE13" s="11"/>
      <c r="CPF13" s="11"/>
      <c r="CPG13" s="11"/>
      <c r="CPH13" s="11"/>
      <c r="CPI13" s="11"/>
      <c r="CPJ13" s="11"/>
      <c r="CPK13" s="11"/>
      <c r="CPL13" s="11"/>
      <c r="CPM13" s="11"/>
      <c r="CPN13" s="11"/>
      <c r="CPO13" s="11"/>
      <c r="CPP13" s="11"/>
      <c r="CPQ13" s="11"/>
      <c r="CPR13" s="11"/>
      <c r="CPS13" s="11"/>
      <c r="CPT13" s="11"/>
      <c r="CPU13" s="11"/>
      <c r="CPV13" s="11"/>
      <c r="CPW13" s="11"/>
      <c r="CPX13" s="11"/>
      <c r="CPY13" s="11"/>
      <c r="CPZ13" s="11"/>
      <c r="CQA13" s="11"/>
      <c r="CQB13" s="11"/>
      <c r="CQC13" s="11"/>
      <c r="CQD13" s="11"/>
      <c r="CQE13" s="11"/>
      <c r="CQF13" s="11"/>
      <c r="CQG13" s="11"/>
      <c r="CQH13" s="11"/>
      <c r="CQI13" s="11"/>
      <c r="CQJ13" s="11"/>
      <c r="CQK13" s="11"/>
      <c r="CQL13" s="11"/>
      <c r="CQM13" s="11"/>
      <c r="CQN13" s="11"/>
      <c r="CQO13" s="11"/>
      <c r="CQP13" s="11"/>
      <c r="CQQ13" s="11"/>
      <c r="CQR13" s="11"/>
      <c r="CQS13" s="11"/>
      <c r="CQT13" s="11"/>
      <c r="CQU13" s="11"/>
      <c r="CQV13" s="11"/>
      <c r="CQW13" s="11"/>
      <c r="CQX13" s="11"/>
      <c r="CQY13" s="11"/>
      <c r="CQZ13" s="11"/>
      <c r="CRA13" s="11"/>
      <c r="CRB13" s="11"/>
      <c r="CRC13" s="11"/>
      <c r="CRD13" s="11"/>
      <c r="CRE13" s="11"/>
      <c r="CRF13" s="11"/>
      <c r="CRG13" s="11"/>
      <c r="CRH13" s="11"/>
      <c r="CRI13" s="11"/>
      <c r="CRJ13" s="11"/>
      <c r="CRK13" s="11"/>
      <c r="CRL13" s="11"/>
      <c r="CRM13" s="11"/>
      <c r="CRN13" s="11"/>
      <c r="CRO13" s="11"/>
      <c r="CRP13" s="11"/>
      <c r="CRQ13" s="11"/>
      <c r="CRR13" s="11"/>
      <c r="CRS13" s="11"/>
      <c r="CRT13" s="11"/>
      <c r="CRU13" s="11"/>
      <c r="CRV13" s="11"/>
      <c r="CRW13" s="11"/>
      <c r="CRX13" s="11"/>
      <c r="CRY13" s="11"/>
      <c r="CRZ13" s="11"/>
      <c r="CSA13" s="11"/>
      <c r="CSB13" s="11"/>
      <c r="CSC13" s="11"/>
      <c r="CSD13" s="11"/>
      <c r="CSE13" s="11"/>
      <c r="CSF13" s="11"/>
      <c r="CSG13" s="11"/>
      <c r="CSH13" s="11"/>
      <c r="CSI13" s="11"/>
      <c r="CSJ13" s="11"/>
      <c r="CSK13" s="11"/>
      <c r="CSL13" s="11"/>
      <c r="CSM13" s="11"/>
      <c r="CSN13" s="11"/>
      <c r="CSO13" s="11"/>
      <c r="CSP13" s="11"/>
      <c r="CSQ13" s="11"/>
      <c r="CSR13" s="11"/>
      <c r="CSS13" s="11"/>
      <c r="CST13" s="11"/>
      <c r="CSU13" s="11"/>
      <c r="CSV13" s="11"/>
      <c r="CSW13" s="11"/>
      <c r="CSX13" s="11"/>
      <c r="CSY13" s="11"/>
      <c r="CSZ13" s="11"/>
      <c r="CTA13" s="11"/>
      <c r="CTB13" s="11"/>
      <c r="CTC13" s="11"/>
      <c r="CTD13" s="11"/>
      <c r="CTE13" s="11"/>
      <c r="CTF13" s="11"/>
      <c r="CTG13" s="11"/>
      <c r="CTH13" s="11"/>
      <c r="CTI13" s="11"/>
      <c r="CTJ13" s="11"/>
      <c r="CTK13" s="11"/>
      <c r="CTL13" s="11"/>
      <c r="CTM13" s="11"/>
      <c r="CTN13" s="11"/>
      <c r="CTO13" s="11"/>
      <c r="CTP13" s="11"/>
      <c r="CTQ13" s="11"/>
      <c r="CTR13" s="11"/>
      <c r="CTS13" s="11"/>
      <c r="CTT13" s="11"/>
      <c r="CTU13" s="11"/>
      <c r="CTV13" s="11"/>
      <c r="CTW13" s="11"/>
      <c r="CTX13" s="11"/>
      <c r="CTY13" s="11"/>
      <c r="CTZ13" s="11"/>
      <c r="CUA13" s="11"/>
      <c r="CUB13" s="11"/>
      <c r="CUC13" s="11"/>
      <c r="CUD13" s="11"/>
      <c r="CUE13" s="11"/>
      <c r="CUF13" s="11"/>
      <c r="CUG13" s="11"/>
      <c r="CUH13" s="11"/>
      <c r="CUI13" s="11"/>
      <c r="CUJ13" s="11"/>
      <c r="CUK13" s="11"/>
      <c r="CUL13" s="11"/>
      <c r="CUM13" s="11"/>
      <c r="CUN13" s="11"/>
      <c r="CUO13" s="11"/>
      <c r="CUP13" s="11"/>
      <c r="CUQ13" s="11"/>
      <c r="CUR13" s="11"/>
      <c r="CUS13" s="11"/>
      <c r="CUT13" s="11"/>
      <c r="CUU13" s="11"/>
      <c r="CUV13" s="11"/>
      <c r="CUW13" s="11"/>
      <c r="CUX13" s="11"/>
      <c r="CUY13" s="11"/>
      <c r="CUZ13" s="11"/>
      <c r="CVA13" s="11"/>
      <c r="CVB13" s="11"/>
      <c r="CVC13" s="11"/>
      <c r="CVD13" s="11"/>
      <c r="CVE13" s="11"/>
      <c r="CVF13" s="11"/>
      <c r="CVG13" s="11"/>
      <c r="CVH13" s="11"/>
      <c r="CVI13" s="11"/>
      <c r="CVJ13" s="11"/>
      <c r="CVK13" s="11"/>
      <c r="CVL13" s="11"/>
      <c r="CVM13" s="11"/>
      <c r="CVN13" s="11"/>
      <c r="CVO13" s="11"/>
      <c r="CVP13" s="11"/>
      <c r="CVQ13" s="11"/>
      <c r="CVR13" s="11"/>
      <c r="CVS13" s="11"/>
      <c r="CVT13" s="11"/>
      <c r="CVU13" s="11"/>
      <c r="CVV13" s="11"/>
      <c r="CVW13" s="11"/>
      <c r="CVX13" s="11"/>
      <c r="CVY13" s="11"/>
      <c r="CVZ13" s="11"/>
      <c r="CWA13" s="11"/>
      <c r="CWB13" s="11"/>
      <c r="CWC13" s="11"/>
      <c r="CWD13" s="11"/>
      <c r="CWE13" s="11"/>
      <c r="CWF13" s="11"/>
      <c r="CWG13" s="11"/>
      <c r="CWH13" s="11"/>
      <c r="CWI13" s="11"/>
      <c r="CWJ13" s="11"/>
      <c r="CWK13" s="11"/>
      <c r="CWL13" s="11"/>
      <c r="CWM13" s="11"/>
      <c r="CWN13" s="11"/>
      <c r="CWO13" s="11"/>
      <c r="CWP13" s="11"/>
      <c r="CWQ13" s="11"/>
      <c r="CWR13" s="11"/>
      <c r="CWS13" s="11"/>
      <c r="CWT13" s="11"/>
      <c r="CWU13" s="11"/>
      <c r="CWV13" s="11"/>
      <c r="CWW13" s="11"/>
      <c r="CWX13" s="11"/>
      <c r="CWY13" s="11"/>
      <c r="CWZ13" s="11"/>
      <c r="CXA13" s="11"/>
      <c r="CXB13" s="11"/>
      <c r="CXC13" s="11"/>
      <c r="CXD13" s="11"/>
      <c r="CXE13" s="11"/>
      <c r="CXF13" s="11"/>
      <c r="CXG13" s="11"/>
      <c r="CXH13" s="11"/>
      <c r="CXI13" s="11"/>
      <c r="CXJ13" s="11"/>
      <c r="CXK13" s="11"/>
      <c r="CXL13" s="11"/>
      <c r="CXM13" s="11"/>
      <c r="CXN13" s="11"/>
      <c r="CXO13" s="11"/>
      <c r="CXP13" s="11"/>
      <c r="CXQ13" s="11"/>
      <c r="CXR13" s="11"/>
      <c r="CXS13" s="11"/>
      <c r="CXT13" s="11"/>
      <c r="CXU13" s="11"/>
      <c r="CXV13" s="11"/>
      <c r="CXW13" s="11"/>
      <c r="CXX13" s="11"/>
      <c r="CXY13" s="11"/>
      <c r="CXZ13" s="11"/>
      <c r="CYA13" s="11"/>
      <c r="CYB13" s="11"/>
      <c r="CYC13" s="11"/>
      <c r="CYD13" s="11"/>
      <c r="CYE13" s="11"/>
      <c r="CYF13" s="11"/>
      <c r="CYG13" s="11"/>
      <c r="CYH13" s="11"/>
      <c r="CYI13" s="11"/>
      <c r="CYJ13" s="11"/>
      <c r="CYK13" s="11"/>
      <c r="CYL13" s="11"/>
      <c r="CYM13" s="11"/>
      <c r="CYN13" s="11"/>
      <c r="CYO13" s="11"/>
      <c r="CYP13" s="11"/>
      <c r="CYQ13" s="11"/>
      <c r="CYR13" s="11"/>
      <c r="CYS13" s="11"/>
      <c r="CYT13" s="11"/>
      <c r="CYU13" s="11"/>
      <c r="CYV13" s="11"/>
      <c r="CYW13" s="11"/>
      <c r="CYX13" s="11"/>
      <c r="CYY13" s="11"/>
      <c r="CYZ13" s="11"/>
      <c r="CZA13" s="11"/>
      <c r="CZB13" s="11"/>
      <c r="CZC13" s="11"/>
      <c r="CZD13" s="11"/>
      <c r="CZE13" s="11"/>
      <c r="CZF13" s="11"/>
      <c r="CZG13" s="11"/>
      <c r="CZH13" s="11"/>
      <c r="CZI13" s="11"/>
      <c r="CZJ13" s="11"/>
      <c r="CZK13" s="11"/>
      <c r="CZL13" s="11"/>
      <c r="CZM13" s="11"/>
      <c r="CZN13" s="11"/>
      <c r="CZO13" s="11"/>
      <c r="CZP13" s="11"/>
      <c r="CZQ13" s="11"/>
      <c r="CZR13" s="11"/>
      <c r="CZS13" s="11"/>
      <c r="CZT13" s="11"/>
      <c r="CZU13" s="11"/>
      <c r="CZV13" s="11"/>
      <c r="CZW13" s="11"/>
      <c r="CZX13" s="11"/>
      <c r="CZY13" s="11"/>
      <c r="CZZ13" s="11"/>
      <c r="DAA13" s="11"/>
      <c r="DAB13" s="11"/>
      <c r="DAC13" s="11"/>
      <c r="DAD13" s="11"/>
      <c r="DAE13" s="11"/>
      <c r="DAF13" s="11"/>
      <c r="DAG13" s="11"/>
      <c r="DAH13" s="11"/>
      <c r="DAI13" s="11"/>
      <c r="DAJ13" s="11"/>
      <c r="DAK13" s="11"/>
      <c r="DAL13" s="11"/>
      <c r="DAM13" s="11"/>
      <c r="DAN13" s="11"/>
      <c r="DAO13" s="11"/>
      <c r="DAP13" s="11"/>
      <c r="DAQ13" s="11"/>
      <c r="DAR13" s="11"/>
      <c r="DAS13" s="11"/>
      <c r="DAT13" s="11"/>
      <c r="DAU13" s="11"/>
      <c r="DAV13" s="11"/>
      <c r="DAW13" s="11"/>
      <c r="DAX13" s="11"/>
      <c r="DAY13" s="11"/>
      <c r="DAZ13" s="11"/>
      <c r="DBA13" s="11"/>
      <c r="DBB13" s="11"/>
      <c r="DBC13" s="11"/>
      <c r="DBD13" s="11"/>
      <c r="DBE13" s="11"/>
      <c r="DBF13" s="11"/>
      <c r="DBG13" s="11"/>
      <c r="DBH13" s="11"/>
      <c r="DBI13" s="11"/>
      <c r="DBJ13" s="11"/>
      <c r="DBK13" s="11"/>
      <c r="DBL13" s="11"/>
      <c r="DBM13" s="11"/>
      <c r="DBN13" s="11"/>
      <c r="DBO13" s="11"/>
      <c r="DBP13" s="11"/>
      <c r="DBQ13" s="11"/>
      <c r="DBR13" s="11"/>
      <c r="DBS13" s="11"/>
      <c r="DBT13" s="11"/>
      <c r="DBU13" s="11"/>
      <c r="DBV13" s="11"/>
      <c r="DBW13" s="11"/>
      <c r="DBX13" s="11"/>
      <c r="DBY13" s="11"/>
      <c r="DBZ13" s="11"/>
      <c r="DCA13" s="11"/>
      <c r="DCB13" s="11"/>
      <c r="DCC13" s="11"/>
      <c r="DCD13" s="11"/>
      <c r="DCE13" s="11"/>
      <c r="DCF13" s="11"/>
      <c r="DCG13" s="11"/>
      <c r="DCH13" s="11"/>
      <c r="DCI13" s="11"/>
      <c r="DCJ13" s="11"/>
      <c r="DCK13" s="11"/>
      <c r="DCL13" s="11"/>
      <c r="DCM13" s="11"/>
      <c r="DCN13" s="11"/>
      <c r="DCO13" s="11"/>
      <c r="DCP13" s="11"/>
      <c r="DCQ13" s="11"/>
      <c r="DCR13" s="11"/>
      <c r="DCS13" s="11"/>
      <c r="DCT13" s="11"/>
      <c r="DCU13" s="11"/>
      <c r="DCV13" s="11"/>
      <c r="DCW13" s="11"/>
      <c r="DCX13" s="11"/>
      <c r="DCY13" s="11"/>
      <c r="DCZ13" s="11"/>
      <c r="DDA13" s="11"/>
      <c r="DDB13" s="11"/>
      <c r="DDC13" s="11"/>
      <c r="DDD13" s="11"/>
      <c r="DDE13" s="11"/>
      <c r="DDF13" s="11"/>
      <c r="DDG13" s="11"/>
      <c r="DDH13" s="11"/>
      <c r="DDI13" s="11"/>
      <c r="DDJ13" s="11"/>
      <c r="DDK13" s="11"/>
      <c r="DDL13" s="11"/>
      <c r="DDM13" s="11"/>
      <c r="DDN13" s="11"/>
      <c r="DDO13" s="11"/>
      <c r="DDP13" s="11"/>
      <c r="DDQ13" s="11"/>
      <c r="DDR13" s="11"/>
      <c r="DDS13" s="11"/>
      <c r="DDT13" s="11"/>
      <c r="DDU13" s="11"/>
      <c r="DDV13" s="11"/>
      <c r="DDW13" s="11"/>
      <c r="DDX13" s="11"/>
      <c r="DDY13" s="11"/>
      <c r="DDZ13" s="11"/>
      <c r="DEA13" s="11"/>
      <c r="DEB13" s="11"/>
      <c r="DEC13" s="11"/>
      <c r="DED13" s="11"/>
      <c r="DEE13" s="11"/>
      <c r="DEF13" s="11"/>
      <c r="DEG13" s="11"/>
      <c r="DEH13" s="11"/>
      <c r="DEI13" s="11"/>
      <c r="DEJ13" s="11"/>
      <c r="DEK13" s="11"/>
      <c r="DEL13" s="11"/>
      <c r="DEM13" s="11"/>
      <c r="DEN13" s="11"/>
      <c r="DEO13" s="11"/>
      <c r="DEP13" s="11"/>
      <c r="DEQ13" s="11"/>
      <c r="DER13" s="11"/>
      <c r="DES13" s="11"/>
      <c r="DET13" s="11"/>
      <c r="DEU13" s="11"/>
      <c r="DEV13" s="11"/>
      <c r="DEW13" s="11"/>
      <c r="DEX13" s="11"/>
      <c r="DEY13" s="11"/>
      <c r="DEZ13" s="11"/>
      <c r="DFA13" s="11"/>
      <c r="DFB13" s="11"/>
      <c r="DFC13" s="11"/>
      <c r="DFD13" s="11"/>
      <c r="DFE13" s="11"/>
      <c r="DFF13" s="11"/>
      <c r="DFG13" s="11"/>
      <c r="DFH13" s="11"/>
      <c r="DFI13" s="11"/>
      <c r="DFJ13" s="11"/>
      <c r="DFK13" s="11"/>
      <c r="DFL13" s="11"/>
      <c r="DFM13" s="11"/>
      <c r="DFN13" s="11"/>
      <c r="DFO13" s="11"/>
      <c r="DFP13" s="11"/>
      <c r="DFQ13" s="11"/>
      <c r="DFR13" s="11"/>
      <c r="DFS13" s="11"/>
      <c r="DFT13" s="11"/>
      <c r="DFU13" s="11"/>
      <c r="DFV13" s="11"/>
      <c r="DFW13" s="11"/>
      <c r="DFX13" s="11"/>
      <c r="DFY13" s="11"/>
      <c r="DFZ13" s="11"/>
      <c r="DGA13" s="11"/>
      <c r="DGB13" s="11"/>
      <c r="DGC13" s="11"/>
      <c r="DGD13" s="11"/>
      <c r="DGE13" s="11"/>
      <c r="DGF13" s="11"/>
      <c r="DGG13" s="11"/>
      <c r="DGH13" s="11"/>
      <c r="DGI13" s="11"/>
      <c r="DGJ13" s="11"/>
      <c r="DGK13" s="11"/>
      <c r="DGL13" s="11"/>
      <c r="DGM13" s="11"/>
      <c r="DGN13" s="11"/>
      <c r="DGO13" s="11"/>
      <c r="DGP13" s="11"/>
      <c r="DGQ13" s="11"/>
      <c r="DGR13" s="11"/>
      <c r="DGS13" s="11"/>
      <c r="DGT13" s="11"/>
      <c r="DGU13" s="11"/>
      <c r="DGV13" s="11"/>
      <c r="DGW13" s="11"/>
      <c r="DGX13" s="11"/>
      <c r="DGY13" s="11"/>
      <c r="DGZ13" s="11"/>
      <c r="DHA13" s="11"/>
      <c r="DHB13" s="11"/>
      <c r="DHC13" s="11"/>
      <c r="DHD13" s="11"/>
      <c r="DHE13" s="11"/>
      <c r="DHF13" s="11"/>
      <c r="DHG13" s="11"/>
      <c r="DHH13" s="11"/>
      <c r="DHI13" s="11"/>
      <c r="DHJ13" s="11"/>
      <c r="DHK13" s="11"/>
      <c r="DHL13" s="11"/>
      <c r="DHM13" s="11"/>
      <c r="DHN13" s="11"/>
      <c r="DHO13" s="11"/>
      <c r="DHP13" s="11"/>
      <c r="DHQ13" s="11"/>
      <c r="DHR13" s="11"/>
      <c r="DHS13" s="11"/>
      <c r="DHT13" s="11"/>
      <c r="DHU13" s="11"/>
      <c r="DHV13" s="11"/>
      <c r="DHW13" s="11"/>
      <c r="DHX13" s="11"/>
      <c r="DHY13" s="11"/>
      <c r="DHZ13" s="11"/>
      <c r="DIA13" s="11"/>
      <c r="DIB13" s="11"/>
      <c r="DIC13" s="11"/>
      <c r="DID13" s="11"/>
      <c r="DIE13" s="11"/>
      <c r="DIF13" s="11"/>
      <c r="DIG13" s="11"/>
      <c r="DIH13" s="11"/>
      <c r="DII13" s="11"/>
      <c r="DIJ13" s="11"/>
      <c r="DIK13" s="11"/>
      <c r="DIL13" s="11"/>
      <c r="DIM13" s="11"/>
      <c r="DIN13" s="11"/>
      <c r="DIO13" s="11"/>
      <c r="DIP13" s="11"/>
      <c r="DIQ13" s="11"/>
      <c r="DIR13" s="11"/>
      <c r="DIS13" s="11"/>
      <c r="DIT13" s="11"/>
      <c r="DIU13" s="11"/>
      <c r="DIV13" s="11"/>
      <c r="DIW13" s="11"/>
      <c r="DIX13" s="11"/>
      <c r="DIY13" s="11"/>
      <c r="DIZ13" s="11"/>
      <c r="DJA13" s="11"/>
      <c r="DJB13" s="11"/>
      <c r="DJC13" s="11"/>
      <c r="DJD13" s="11"/>
      <c r="DJE13" s="11"/>
      <c r="DJF13" s="11"/>
      <c r="DJG13" s="11"/>
      <c r="DJH13" s="11"/>
      <c r="DJI13" s="11"/>
      <c r="DJJ13" s="11"/>
      <c r="DJK13" s="11"/>
      <c r="DJL13" s="11"/>
      <c r="DJM13" s="11"/>
      <c r="DJN13" s="11"/>
      <c r="DJO13" s="11"/>
      <c r="DJP13" s="11"/>
      <c r="DJQ13" s="11"/>
      <c r="DJR13" s="11"/>
      <c r="DJS13" s="11"/>
      <c r="DJT13" s="11"/>
      <c r="DJU13" s="11"/>
      <c r="DJV13" s="11"/>
      <c r="DJW13" s="11"/>
      <c r="DJX13" s="11"/>
      <c r="DJY13" s="11"/>
      <c r="DJZ13" s="11"/>
      <c r="DKA13" s="11"/>
      <c r="DKB13" s="11"/>
      <c r="DKC13" s="11"/>
      <c r="DKD13" s="11"/>
      <c r="DKE13" s="11"/>
      <c r="DKF13" s="11"/>
      <c r="DKG13" s="11"/>
      <c r="DKH13" s="11"/>
      <c r="DKI13" s="11"/>
      <c r="DKJ13" s="11"/>
      <c r="DKK13" s="11"/>
      <c r="DKL13" s="11"/>
      <c r="DKM13" s="11"/>
      <c r="DKN13" s="11"/>
      <c r="DKO13" s="11"/>
      <c r="DKP13" s="11"/>
      <c r="DKQ13" s="11"/>
      <c r="DKR13" s="11"/>
      <c r="DKS13" s="11"/>
      <c r="DKT13" s="11"/>
      <c r="DKU13" s="11"/>
      <c r="DKV13" s="11"/>
      <c r="DKW13" s="11"/>
      <c r="DKX13" s="11"/>
      <c r="DKY13" s="11"/>
      <c r="DKZ13" s="11"/>
      <c r="DLA13" s="11"/>
      <c r="DLB13" s="11"/>
      <c r="DLC13" s="11"/>
      <c r="DLD13" s="11"/>
      <c r="DLE13" s="11"/>
      <c r="DLF13" s="11"/>
      <c r="DLG13" s="11"/>
      <c r="DLH13" s="11"/>
      <c r="DLI13" s="11"/>
      <c r="DLJ13" s="11"/>
      <c r="DLK13" s="11"/>
      <c r="DLL13" s="11"/>
      <c r="DLM13" s="11"/>
      <c r="DLN13" s="11"/>
      <c r="DLO13" s="11"/>
      <c r="DLP13" s="11"/>
      <c r="DLQ13" s="11"/>
      <c r="DLR13" s="11"/>
      <c r="DLS13" s="11"/>
      <c r="DLT13" s="11"/>
      <c r="DLU13" s="11"/>
      <c r="DLV13" s="11"/>
      <c r="DLW13" s="11"/>
      <c r="DLX13" s="11"/>
      <c r="DLY13" s="11"/>
      <c r="DLZ13" s="11"/>
      <c r="DMA13" s="11"/>
      <c r="DMB13" s="11"/>
      <c r="DMC13" s="11"/>
      <c r="DMD13" s="11"/>
      <c r="DME13" s="11"/>
      <c r="DMF13" s="11"/>
      <c r="DMG13" s="11"/>
      <c r="DMH13" s="11"/>
      <c r="DMI13" s="11"/>
      <c r="DMJ13" s="11"/>
      <c r="DMK13" s="11"/>
      <c r="DML13" s="11"/>
      <c r="DMM13" s="11"/>
      <c r="DMN13" s="11"/>
      <c r="DMO13" s="11"/>
      <c r="DMP13" s="11"/>
      <c r="DMQ13" s="11"/>
      <c r="DMR13" s="11"/>
      <c r="DMS13" s="11"/>
      <c r="DMT13" s="11"/>
      <c r="DMU13" s="11"/>
      <c r="DMV13" s="11"/>
      <c r="DMW13" s="11"/>
      <c r="DMX13" s="11"/>
      <c r="DMY13" s="11"/>
      <c r="DMZ13" s="11"/>
      <c r="DNA13" s="11"/>
      <c r="DNB13" s="11"/>
      <c r="DNC13" s="11"/>
      <c r="DND13" s="11"/>
      <c r="DNE13" s="11"/>
      <c r="DNF13" s="11"/>
      <c r="DNG13" s="11"/>
      <c r="DNH13" s="11"/>
      <c r="DNI13" s="11"/>
      <c r="DNJ13" s="11"/>
      <c r="DNK13" s="11"/>
      <c r="DNL13" s="11"/>
      <c r="DNM13" s="11"/>
      <c r="DNN13" s="11"/>
      <c r="DNO13" s="11"/>
      <c r="DNP13" s="11"/>
      <c r="DNQ13" s="11"/>
      <c r="DNR13" s="11"/>
      <c r="DNS13" s="11"/>
      <c r="DNT13" s="11"/>
      <c r="DNU13" s="11"/>
      <c r="DNV13" s="11"/>
      <c r="DNW13" s="11"/>
      <c r="DNX13" s="11"/>
      <c r="DNY13" s="11"/>
      <c r="DNZ13" s="11"/>
      <c r="DOA13" s="11"/>
      <c r="DOB13" s="11"/>
      <c r="DOC13" s="11"/>
      <c r="DOD13" s="11"/>
      <c r="DOE13" s="11"/>
      <c r="DOF13" s="11"/>
      <c r="DOG13" s="11"/>
      <c r="DOH13" s="11"/>
      <c r="DOI13" s="11"/>
      <c r="DOJ13" s="11"/>
      <c r="DOK13" s="11"/>
      <c r="DOL13" s="11"/>
      <c r="DOM13" s="11"/>
      <c r="DON13" s="11"/>
      <c r="DOO13" s="11"/>
      <c r="DOP13" s="11"/>
      <c r="DOQ13" s="11"/>
      <c r="DOR13" s="11"/>
      <c r="DOS13" s="11"/>
      <c r="DOT13" s="11"/>
      <c r="DOU13" s="11"/>
      <c r="DOV13" s="11"/>
      <c r="DOW13" s="11"/>
      <c r="DOX13" s="11"/>
      <c r="DOY13" s="11"/>
      <c r="DOZ13" s="11"/>
      <c r="DPA13" s="11"/>
      <c r="DPB13" s="11"/>
      <c r="DPC13" s="11"/>
      <c r="DPD13" s="11"/>
      <c r="DPE13" s="11"/>
      <c r="DPF13" s="11"/>
      <c r="DPG13" s="11"/>
      <c r="DPH13" s="11"/>
      <c r="DPI13" s="11"/>
      <c r="DPJ13" s="11"/>
      <c r="DPK13" s="11"/>
      <c r="DPL13" s="11"/>
      <c r="DPM13" s="11"/>
      <c r="DPN13" s="11"/>
      <c r="DPO13" s="11"/>
      <c r="DPP13" s="11"/>
      <c r="DPQ13" s="11"/>
      <c r="DPR13" s="11"/>
      <c r="DPS13" s="11"/>
      <c r="DPT13" s="11"/>
      <c r="DPU13" s="11"/>
      <c r="DPV13" s="11"/>
      <c r="DPW13" s="11"/>
      <c r="DPX13" s="11"/>
      <c r="DPY13" s="11"/>
      <c r="DPZ13" s="11"/>
      <c r="DQA13" s="11"/>
      <c r="DQB13" s="11"/>
      <c r="DQC13" s="11"/>
      <c r="DQD13" s="11"/>
      <c r="DQE13" s="11"/>
      <c r="DQF13" s="11"/>
      <c r="DQG13" s="11"/>
      <c r="DQH13" s="11"/>
      <c r="DQI13" s="11"/>
      <c r="DQJ13" s="11"/>
      <c r="DQK13" s="11"/>
      <c r="DQL13" s="11"/>
      <c r="DQM13" s="11"/>
      <c r="DQN13" s="11"/>
      <c r="DQO13" s="11"/>
      <c r="DQP13" s="11"/>
      <c r="DQQ13" s="11"/>
      <c r="DQR13" s="11"/>
      <c r="DQS13" s="11"/>
      <c r="DQT13" s="11"/>
      <c r="DQU13" s="11"/>
      <c r="DQV13" s="11"/>
      <c r="DQW13" s="11"/>
      <c r="DQX13" s="11"/>
      <c r="DQY13" s="11"/>
      <c r="DQZ13" s="11"/>
      <c r="DRA13" s="11"/>
      <c r="DRB13" s="11"/>
      <c r="DRC13" s="11"/>
      <c r="DRD13" s="11"/>
      <c r="DRE13" s="11"/>
      <c r="DRF13" s="11"/>
      <c r="DRG13" s="11"/>
      <c r="DRH13" s="11"/>
      <c r="DRI13" s="11"/>
      <c r="DRJ13" s="11"/>
      <c r="DRK13" s="11"/>
      <c r="DRL13" s="11"/>
      <c r="DRM13" s="11"/>
      <c r="DRN13" s="11"/>
      <c r="DRO13" s="11"/>
      <c r="DRP13" s="11"/>
      <c r="DRQ13" s="11"/>
      <c r="DRR13" s="11"/>
      <c r="DRS13" s="11"/>
      <c r="DRT13" s="11"/>
      <c r="DRU13" s="11"/>
      <c r="DRV13" s="11"/>
      <c r="DRW13" s="11"/>
      <c r="DRX13" s="11"/>
      <c r="DRY13" s="11"/>
      <c r="DRZ13" s="11"/>
      <c r="DSA13" s="11"/>
      <c r="DSB13" s="11"/>
      <c r="DSC13" s="11"/>
      <c r="DSD13" s="11"/>
      <c r="DSE13" s="11"/>
      <c r="DSF13" s="11"/>
      <c r="DSG13" s="11"/>
      <c r="DSH13" s="11"/>
      <c r="DSI13" s="11"/>
      <c r="DSJ13" s="11"/>
      <c r="DSK13" s="11"/>
      <c r="DSL13" s="11"/>
      <c r="DSM13" s="11"/>
      <c r="DSN13" s="11"/>
      <c r="DSO13" s="11"/>
      <c r="DSP13" s="11"/>
      <c r="DSQ13" s="11"/>
      <c r="DSR13" s="11"/>
      <c r="DSS13" s="11"/>
      <c r="DST13" s="11"/>
      <c r="DSU13" s="11"/>
      <c r="DSV13" s="11"/>
      <c r="DSW13" s="11"/>
      <c r="DSX13" s="11"/>
      <c r="DSY13" s="11"/>
      <c r="DSZ13" s="11"/>
      <c r="DTA13" s="11"/>
      <c r="DTB13" s="11"/>
      <c r="DTC13" s="11"/>
      <c r="DTD13" s="11"/>
      <c r="DTE13" s="11"/>
      <c r="DTF13" s="11"/>
      <c r="DTG13" s="11"/>
      <c r="DTH13" s="11"/>
      <c r="DTI13" s="11"/>
      <c r="DTJ13" s="11"/>
      <c r="DTK13" s="11"/>
      <c r="DTL13" s="11"/>
      <c r="DTM13" s="11"/>
      <c r="DTN13" s="11"/>
      <c r="DTO13" s="11"/>
      <c r="DTP13" s="11"/>
      <c r="DTQ13" s="11"/>
      <c r="DTR13" s="11"/>
      <c r="DTS13" s="11"/>
      <c r="DTT13" s="11"/>
      <c r="DTU13" s="11"/>
      <c r="DTV13" s="11"/>
      <c r="DTW13" s="11"/>
      <c r="DTX13" s="11"/>
      <c r="DTY13" s="11"/>
      <c r="DTZ13" s="11"/>
      <c r="DUA13" s="11"/>
      <c r="DUB13" s="11"/>
      <c r="DUC13" s="11"/>
      <c r="DUD13" s="11"/>
      <c r="DUE13" s="11"/>
      <c r="DUF13" s="11"/>
      <c r="DUG13" s="11"/>
      <c r="DUH13" s="11"/>
      <c r="DUI13" s="11"/>
      <c r="DUJ13" s="11"/>
      <c r="DUK13" s="11"/>
      <c r="DUL13" s="11"/>
      <c r="DUM13" s="11"/>
      <c r="DUN13" s="11"/>
      <c r="DUO13" s="11"/>
      <c r="DUP13" s="11"/>
      <c r="DUQ13" s="11"/>
      <c r="DUR13" s="11"/>
      <c r="DUS13" s="11"/>
      <c r="DUT13" s="11"/>
      <c r="DUU13" s="11"/>
      <c r="DUV13" s="11"/>
      <c r="DUW13" s="11"/>
      <c r="DUX13" s="11"/>
      <c r="DUY13" s="11"/>
      <c r="DUZ13" s="11"/>
      <c r="DVA13" s="11"/>
      <c r="DVB13" s="11"/>
      <c r="DVC13" s="11"/>
      <c r="DVD13" s="11"/>
      <c r="DVE13" s="11"/>
      <c r="DVF13" s="11"/>
      <c r="DVG13" s="11"/>
      <c r="DVH13" s="11"/>
      <c r="DVI13" s="11"/>
      <c r="DVJ13" s="11"/>
      <c r="DVK13" s="11"/>
      <c r="DVL13" s="11"/>
      <c r="DVM13" s="11"/>
      <c r="DVN13" s="11"/>
      <c r="DVO13" s="11"/>
      <c r="DVP13" s="11"/>
      <c r="DVQ13" s="11"/>
      <c r="DVR13" s="11"/>
      <c r="DVS13" s="11"/>
      <c r="DVT13" s="11"/>
      <c r="DVU13" s="11"/>
      <c r="DVV13" s="11"/>
      <c r="DVW13" s="11"/>
      <c r="DVX13" s="11"/>
      <c r="DVY13" s="11"/>
      <c r="DVZ13" s="11"/>
      <c r="DWA13" s="11"/>
      <c r="DWB13" s="11"/>
      <c r="DWC13" s="11"/>
      <c r="DWD13" s="11"/>
      <c r="DWE13" s="11"/>
      <c r="DWF13" s="11"/>
      <c r="DWG13" s="11"/>
      <c r="DWH13" s="11"/>
      <c r="DWI13" s="11"/>
      <c r="DWJ13" s="11"/>
      <c r="DWK13" s="11"/>
      <c r="DWL13" s="11"/>
      <c r="DWM13" s="11"/>
      <c r="DWN13" s="11"/>
      <c r="DWO13" s="11"/>
      <c r="DWP13" s="11"/>
      <c r="DWQ13" s="11"/>
      <c r="DWR13" s="11"/>
      <c r="DWS13" s="11"/>
      <c r="DWT13" s="11"/>
      <c r="DWU13" s="11"/>
      <c r="DWV13" s="11"/>
      <c r="DWW13" s="11"/>
      <c r="DWX13" s="11"/>
      <c r="DWY13" s="11"/>
      <c r="DWZ13" s="11"/>
      <c r="DXA13" s="11"/>
      <c r="DXB13" s="11"/>
      <c r="DXC13" s="11"/>
      <c r="DXD13" s="11"/>
      <c r="DXE13" s="11"/>
      <c r="DXF13" s="11"/>
      <c r="DXG13" s="11"/>
      <c r="DXH13" s="11"/>
      <c r="DXI13" s="11"/>
      <c r="DXJ13" s="11"/>
      <c r="DXK13" s="11"/>
      <c r="DXL13" s="11"/>
      <c r="DXM13" s="11"/>
      <c r="DXN13" s="11"/>
      <c r="DXO13" s="11"/>
      <c r="DXP13" s="11"/>
      <c r="DXQ13" s="11"/>
      <c r="DXR13" s="11"/>
      <c r="DXS13" s="11"/>
      <c r="DXT13" s="11"/>
      <c r="DXU13" s="11"/>
      <c r="DXV13" s="11"/>
      <c r="DXW13" s="11"/>
      <c r="DXX13" s="11"/>
      <c r="DXY13" s="11"/>
      <c r="DXZ13" s="11"/>
      <c r="DYA13" s="11"/>
      <c r="DYB13" s="11"/>
      <c r="DYC13" s="11"/>
      <c r="DYD13" s="11"/>
      <c r="DYE13" s="11"/>
      <c r="DYF13" s="11"/>
      <c r="DYG13" s="11"/>
      <c r="DYH13" s="11"/>
      <c r="DYI13" s="11"/>
      <c r="DYJ13" s="11"/>
      <c r="DYK13" s="11"/>
      <c r="DYL13" s="11"/>
      <c r="DYM13" s="11"/>
      <c r="DYN13" s="11"/>
      <c r="DYO13" s="11"/>
      <c r="DYP13" s="11"/>
      <c r="DYQ13" s="11"/>
      <c r="DYR13" s="11"/>
      <c r="DYS13" s="11"/>
      <c r="DYT13" s="11"/>
      <c r="DYU13" s="11"/>
      <c r="DYV13" s="11"/>
      <c r="DYW13" s="11"/>
      <c r="DYX13" s="11"/>
      <c r="DYY13" s="11"/>
      <c r="DYZ13" s="11"/>
      <c r="DZA13" s="11"/>
      <c r="DZB13" s="11"/>
      <c r="DZC13" s="11"/>
      <c r="DZD13" s="11"/>
      <c r="DZE13" s="11"/>
      <c r="DZF13" s="11"/>
      <c r="DZG13" s="11"/>
      <c r="DZH13" s="11"/>
      <c r="DZI13" s="11"/>
      <c r="DZJ13" s="11"/>
      <c r="DZK13" s="11"/>
      <c r="DZL13" s="11"/>
      <c r="DZM13" s="11"/>
      <c r="DZN13" s="11"/>
      <c r="DZO13" s="11"/>
      <c r="DZP13" s="11"/>
      <c r="DZQ13" s="11"/>
      <c r="DZR13" s="11"/>
      <c r="DZS13" s="11"/>
      <c r="DZT13" s="11"/>
      <c r="DZU13" s="11"/>
      <c r="DZV13" s="11"/>
      <c r="DZW13" s="11"/>
      <c r="DZX13" s="11"/>
      <c r="DZY13" s="11"/>
      <c r="DZZ13" s="11"/>
      <c r="EAA13" s="11"/>
      <c r="EAB13" s="11"/>
      <c r="EAC13" s="11"/>
      <c r="EAD13" s="11"/>
      <c r="EAE13" s="11"/>
      <c r="EAF13" s="11"/>
      <c r="EAG13" s="11"/>
      <c r="EAH13" s="11"/>
      <c r="EAI13" s="11"/>
      <c r="EAJ13" s="11"/>
      <c r="EAK13" s="11"/>
      <c r="EAL13" s="11"/>
      <c r="EAM13" s="11"/>
      <c r="EAN13" s="11"/>
      <c r="EAO13" s="11"/>
      <c r="EAP13" s="11"/>
      <c r="EAQ13" s="11"/>
      <c r="EAR13" s="11"/>
      <c r="EAS13" s="11"/>
      <c r="EAT13" s="11"/>
      <c r="EAU13" s="11"/>
      <c r="EAV13" s="11"/>
      <c r="EAW13" s="11"/>
      <c r="EAX13" s="11"/>
      <c r="EAY13" s="11"/>
      <c r="EAZ13" s="11"/>
      <c r="EBA13" s="11"/>
      <c r="EBB13" s="11"/>
      <c r="EBC13" s="11"/>
      <c r="EBD13" s="11"/>
      <c r="EBE13" s="11"/>
      <c r="EBF13" s="11"/>
      <c r="EBG13" s="11"/>
      <c r="EBH13" s="11"/>
      <c r="EBI13" s="11"/>
      <c r="EBJ13" s="11"/>
      <c r="EBK13" s="11"/>
      <c r="EBL13" s="11"/>
      <c r="EBM13" s="11"/>
      <c r="EBN13" s="11"/>
      <c r="EBO13" s="11"/>
      <c r="EBP13" s="11"/>
      <c r="EBQ13" s="11"/>
      <c r="EBR13" s="11"/>
      <c r="EBS13" s="11"/>
      <c r="EBT13" s="11"/>
      <c r="EBU13" s="11"/>
      <c r="EBV13" s="11"/>
      <c r="EBW13" s="11"/>
      <c r="EBX13" s="11"/>
      <c r="EBY13" s="11"/>
      <c r="EBZ13" s="11"/>
      <c r="ECA13" s="11"/>
      <c r="ECB13" s="11"/>
      <c r="ECC13" s="11"/>
      <c r="ECD13" s="11"/>
      <c r="ECE13" s="11"/>
      <c r="ECF13" s="11"/>
      <c r="ECG13" s="11"/>
      <c r="ECH13" s="11"/>
      <c r="ECI13" s="11"/>
      <c r="ECJ13" s="11"/>
      <c r="ECK13" s="11"/>
      <c r="ECL13" s="11"/>
      <c r="ECM13" s="11"/>
      <c r="ECN13" s="11"/>
      <c r="ECO13" s="11"/>
      <c r="ECP13" s="11"/>
      <c r="ECQ13" s="11"/>
      <c r="ECR13" s="11"/>
      <c r="ECS13" s="11"/>
      <c r="ECT13" s="11"/>
      <c r="ECU13" s="11"/>
      <c r="ECV13" s="11"/>
      <c r="ECW13" s="11"/>
      <c r="ECX13" s="11"/>
      <c r="ECY13" s="11"/>
      <c r="ECZ13" s="11"/>
      <c r="EDA13" s="11"/>
      <c r="EDB13" s="11"/>
      <c r="EDC13" s="11"/>
      <c r="EDD13" s="11"/>
      <c r="EDE13" s="11"/>
      <c r="EDF13" s="11"/>
      <c r="EDG13" s="11"/>
      <c r="EDH13" s="11"/>
      <c r="EDI13" s="11"/>
      <c r="EDJ13" s="11"/>
      <c r="EDK13" s="11"/>
      <c r="EDL13" s="11"/>
      <c r="EDM13" s="11"/>
      <c r="EDN13" s="11"/>
      <c r="EDO13" s="11"/>
      <c r="EDP13" s="11"/>
      <c r="EDQ13" s="11"/>
      <c r="EDR13" s="11"/>
      <c r="EDS13" s="11"/>
      <c r="EDT13" s="11"/>
      <c r="EDU13" s="11"/>
      <c r="EDV13" s="11"/>
      <c r="EDW13" s="11"/>
      <c r="EDX13" s="11"/>
      <c r="EDY13" s="11"/>
      <c r="EDZ13" s="11"/>
      <c r="EEA13" s="11"/>
      <c r="EEB13" s="11"/>
      <c r="EEC13" s="11"/>
      <c r="EED13" s="11"/>
      <c r="EEE13" s="11"/>
      <c r="EEF13" s="11"/>
      <c r="EEG13" s="11"/>
      <c r="EEH13" s="11"/>
      <c r="EEI13" s="11"/>
      <c r="EEJ13" s="11"/>
      <c r="EEK13" s="11"/>
      <c r="EEL13" s="11"/>
      <c r="EEM13" s="11"/>
      <c r="EEN13" s="11"/>
      <c r="EEO13" s="11"/>
      <c r="EEP13" s="11"/>
      <c r="EEQ13" s="11"/>
      <c r="EER13" s="11"/>
      <c r="EES13" s="11"/>
      <c r="EET13" s="11"/>
      <c r="EEU13" s="11"/>
      <c r="EEV13" s="11"/>
      <c r="EEW13" s="11"/>
      <c r="EEX13" s="11"/>
      <c r="EEY13" s="11"/>
      <c r="EEZ13" s="11"/>
      <c r="EFA13" s="11"/>
      <c r="EFB13" s="11"/>
      <c r="EFC13" s="11"/>
      <c r="EFD13" s="11"/>
      <c r="EFE13" s="11"/>
      <c r="EFF13" s="11"/>
      <c r="EFG13" s="11"/>
      <c r="EFH13" s="11"/>
      <c r="EFI13" s="11"/>
      <c r="EFJ13" s="11"/>
      <c r="EFK13" s="11"/>
      <c r="EFL13" s="11"/>
      <c r="EFM13" s="11"/>
      <c r="EFN13" s="11"/>
      <c r="EFO13" s="11"/>
      <c r="EFP13" s="11"/>
      <c r="EFQ13" s="11"/>
      <c r="EFR13" s="11"/>
      <c r="EFS13" s="11"/>
      <c r="EFT13" s="11"/>
      <c r="EFU13" s="11"/>
      <c r="EFV13" s="11"/>
      <c r="EFW13" s="11"/>
      <c r="EFX13" s="11"/>
      <c r="EFY13" s="11"/>
      <c r="EFZ13" s="11"/>
      <c r="EGA13" s="11"/>
      <c r="EGB13" s="11"/>
      <c r="EGC13" s="11"/>
      <c r="EGD13" s="11"/>
      <c r="EGE13" s="11"/>
      <c r="EGF13" s="11"/>
      <c r="EGG13" s="11"/>
      <c r="EGH13" s="11"/>
      <c r="EGI13" s="11"/>
      <c r="EGJ13" s="11"/>
      <c r="EGK13" s="11"/>
      <c r="EGL13" s="11"/>
      <c r="EGM13" s="11"/>
      <c r="EGN13" s="11"/>
      <c r="EGO13" s="11"/>
      <c r="EGP13" s="11"/>
      <c r="EGQ13" s="11"/>
      <c r="EGR13" s="11"/>
      <c r="EGS13" s="11"/>
      <c r="EGT13" s="11"/>
      <c r="EGU13" s="11"/>
      <c r="EGV13" s="11"/>
      <c r="EGW13" s="11"/>
      <c r="EGX13" s="11"/>
      <c r="EGY13" s="11"/>
      <c r="EGZ13" s="11"/>
      <c r="EHA13" s="11"/>
      <c r="EHB13" s="11"/>
      <c r="EHC13" s="11"/>
      <c r="EHD13" s="11"/>
      <c r="EHE13" s="11"/>
      <c r="EHF13" s="11"/>
      <c r="EHG13" s="11"/>
      <c r="EHH13" s="11"/>
      <c r="EHI13" s="11"/>
      <c r="EHJ13" s="11"/>
      <c r="EHK13" s="11"/>
      <c r="EHL13" s="11"/>
      <c r="EHM13" s="11"/>
      <c r="EHN13" s="11"/>
      <c r="EHO13" s="11"/>
      <c r="EHP13" s="11"/>
      <c r="EHQ13" s="11"/>
      <c r="EHR13" s="11"/>
      <c r="EHS13" s="11"/>
      <c r="EHT13" s="11"/>
      <c r="EHU13" s="11"/>
      <c r="EHV13" s="11"/>
      <c r="EHW13" s="11"/>
      <c r="EHX13" s="11"/>
      <c r="EHY13" s="11"/>
      <c r="EHZ13" s="11"/>
      <c r="EIA13" s="11"/>
      <c r="EIB13" s="11"/>
      <c r="EIC13" s="11"/>
      <c r="EID13" s="11"/>
      <c r="EIE13" s="11"/>
      <c r="EIF13" s="11"/>
      <c r="EIG13" s="11"/>
      <c r="EIH13" s="11"/>
      <c r="EII13" s="11"/>
      <c r="EIJ13" s="11"/>
      <c r="EIK13" s="11"/>
      <c r="EIL13" s="11"/>
      <c r="EIM13" s="11"/>
      <c r="EIN13" s="11"/>
      <c r="EIO13" s="11"/>
      <c r="EIP13" s="11"/>
      <c r="EIQ13" s="11"/>
      <c r="EIR13" s="11"/>
      <c r="EIS13" s="11"/>
      <c r="EIT13" s="11"/>
      <c r="EIU13" s="11"/>
      <c r="EIV13" s="11"/>
      <c r="EIW13" s="11"/>
      <c r="EIX13" s="11"/>
      <c r="EIY13" s="11"/>
      <c r="EIZ13" s="11"/>
      <c r="EJA13" s="11"/>
      <c r="EJB13" s="11"/>
      <c r="EJC13" s="11"/>
      <c r="EJD13" s="11"/>
      <c r="EJE13" s="11"/>
      <c r="EJF13" s="11"/>
      <c r="EJG13" s="11"/>
      <c r="EJH13" s="11"/>
      <c r="EJI13" s="11"/>
      <c r="EJJ13" s="11"/>
      <c r="EJK13" s="11"/>
      <c r="EJL13" s="11"/>
      <c r="EJM13" s="11"/>
      <c r="EJN13" s="11"/>
      <c r="EJO13" s="11"/>
      <c r="EJP13" s="11"/>
      <c r="EJQ13" s="11"/>
      <c r="EJR13" s="11"/>
      <c r="EJS13" s="11"/>
      <c r="EJT13" s="11"/>
    </row>
    <row r="14" spans="1:3660 12096:16156" ht="9" customHeight="1">
      <c r="B14" s="86"/>
      <c r="C14" s="152"/>
      <c r="D14" s="87"/>
      <c r="E14" s="87"/>
      <c r="F14" s="88"/>
      <c r="G14" s="88"/>
      <c r="H14" s="88"/>
      <c r="I14" s="89"/>
      <c r="J14" s="88"/>
      <c r="K14" s="89"/>
      <c r="L14" s="88"/>
      <c r="M14" s="88"/>
      <c r="N14" s="88"/>
      <c r="O14" s="70"/>
      <c r="S14" s="16"/>
    </row>
    <row r="15" spans="1:3660 12096:16156" ht="16.5" customHeight="1">
      <c r="B15" s="90" t="s">
        <v>58</v>
      </c>
      <c r="C15" s="287" t="s">
        <v>59</v>
      </c>
      <c r="D15" s="265"/>
      <c r="E15" s="152"/>
      <c r="F15" s="91">
        <f>'Session Reconciliation Summary'!F75</f>
        <v>0</v>
      </c>
      <c r="G15" s="92"/>
      <c r="H15" s="91">
        <f>'Session Reconciliation Summary'!F22</f>
        <v>0</v>
      </c>
      <c r="I15" s="92"/>
      <c r="J15" s="91">
        <f>'Session Reconciliation Summary'!F39</f>
        <v>0</v>
      </c>
      <c r="K15" s="92"/>
      <c r="L15" s="91">
        <f>'Session Reconciliation Summary'!F56</f>
        <v>0</v>
      </c>
      <c r="M15" s="93"/>
      <c r="N15" s="91">
        <f>'Session Reconciliation Summary'!F73</f>
        <v>0</v>
      </c>
      <c r="O15" s="94"/>
      <c r="Q15" s="21"/>
    </row>
    <row r="16" spans="1:3660 12096:16156" ht="16.5" customHeight="1">
      <c r="B16" s="90" t="s">
        <v>60</v>
      </c>
      <c r="C16" s="287" t="s">
        <v>61</v>
      </c>
      <c r="D16" s="265"/>
      <c r="E16" s="152"/>
      <c r="F16" s="91">
        <f>'Session Reconciliation Summary'!G75</f>
        <v>0</v>
      </c>
      <c r="G16" s="95"/>
      <c r="H16" s="91">
        <f>'Session Reconciliation Summary'!G22</f>
        <v>0</v>
      </c>
      <c r="I16" s="92"/>
      <c r="J16" s="91">
        <f>'Session Reconciliation Summary'!G39</f>
        <v>0</v>
      </c>
      <c r="K16" s="92"/>
      <c r="L16" s="91">
        <f>'Session Reconciliation Summary'!G56</f>
        <v>0</v>
      </c>
      <c r="M16" s="96"/>
      <c r="N16" s="91">
        <f>'Session Reconciliation Summary'!G73</f>
        <v>0</v>
      </c>
      <c r="O16" s="94"/>
      <c r="Q16" s="21"/>
    </row>
    <row r="17" spans="1:21" ht="27" customHeight="1" thickBot="1">
      <c r="B17" s="138" t="s">
        <v>62</v>
      </c>
      <c r="C17" s="289" t="s">
        <v>63</v>
      </c>
      <c r="D17" s="289"/>
      <c r="E17" s="69"/>
      <c r="F17" s="98">
        <f>F15-F16</f>
        <v>0</v>
      </c>
      <c r="G17" s="99"/>
      <c r="H17" s="98">
        <f>H15-H16</f>
        <v>0</v>
      </c>
      <c r="I17" s="99"/>
      <c r="J17" s="98">
        <f>J15-J16</f>
        <v>0</v>
      </c>
      <c r="K17" s="99"/>
      <c r="L17" s="98">
        <f>L15-L16</f>
        <v>0</v>
      </c>
      <c r="M17" s="99"/>
      <c r="N17" s="98">
        <f>N15-N16</f>
        <v>0</v>
      </c>
      <c r="O17" s="100"/>
      <c r="Q17" s="21"/>
    </row>
    <row r="18" spans="1:21" ht="27" customHeight="1" thickTop="1">
      <c r="B18" s="138" t="s">
        <v>64</v>
      </c>
      <c r="C18" s="288" t="s">
        <v>65</v>
      </c>
      <c r="D18" s="288"/>
      <c r="E18" s="69"/>
      <c r="F18" s="101" t="str">
        <f>IF(F15=0,"0",F17/F15)</f>
        <v>0</v>
      </c>
      <c r="G18" s="99"/>
      <c r="H18" s="101" t="str">
        <f>IF(H15=0,"0",H17/H15)</f>
        <v>0</v>
      </c>
      <c r="I18" s="99"/>
      <c r="J18" s="101" t="str">
        <f>IF(J15=0,"0",J17/J15)</f>
        <v>0</v>
      </c>
      <c r="K18" s="99"/>
      <c r="L18" s="101" t="str">
        <f>IF(L15=0,"0",L17/L15)</f>
        <v>0</v>
      </c>
      <c r="M18" s="99"/>
      <c r="N18" s="101" t="str">
        <f>IF(N15=0,"0",N17/N15)</f>
        <v>0</v>
      </c>
      <c r="O18" s="100"/>
      <c r="Q18" s="16"/>
    </row>
    <row r="19" spans="1:21" ht="47.25" customHeight="1">
      <c r="B19" s="102"/>
      <c r="C19" s="264" t="s">
        <v>66</v>
      </c>
      <c r="D19" s="264"/>
      <c r="E19" s="264"/>
      <c r="F19" s="103"/>
      <c r="G19" s="153"/>
      <c r="H19" s="153"/>
      <c r="I19" s="153"/>
      <c r="J19" s="153"/>
      <c r="K19" s="153"/>
      <c r="L19" s="153"/>
      <c r="M19" s="153"/>
      <c r="N19" s="153"/>
      <c r="O19" s="104"/>
      <c r="Q19" s="16"/>
      <c r="R19" s="276"/>
      <c r="S19" s="276"/>
      <c r="T19" s="17"/>
      <c r="U19" s="18"/>
    </row>
    <row r="20" spans="1:21" ht="12.75" customHeight="1">
      <c r="B20" s="102"/>
      <c r="C20" s="272" t="s">
        <v>67</v>
      </c>
      <c r="D20" s="272"/>
      <c r="E20" s="272"/>
      <c r="F20" s="272"/>
      <c r="G20" s="272"/>
      <c r="H20" s="272"/>
      <c r="I20" s="272"/>
      <c r="J20" s="272"/>
      <c r="K20" s="272"/>
      <c r="L20" s="272"/>
      <c r="M20" s="272"/>
      <c r="N20" s="272"/>
      <c r="O20" s="273"/>
    </row>
    <row r="21" spans="1:21" s="11" customFormat="1" ht="16.5" customHeight="1">
      <c r="A21" s="8"/>
      <c r="B21" s="90" t="s">
        <v>68</v>
      </c>
      <c r="C21" s="265" t="s">
        <v>69</v>
      </c>
      <c r="D21" s="265"/>
      <c r="E21" s="152"/>
      <c r="F21" s="91">
        <f>'Session Reconciliation Summary'!N75</f>
        <v>0</v>
      </c>
      <c r="G21" s="105"/>
      <c r="H21" s="91">
        <f>'Session Reconciliation Summary'!N22</f>
        <v>0</v>
      </c>
      <c r="I21" s="105"/>
      <c r="J21" s="91">
        <f>'Session Reconciliation Summary'!N39</f>
        <v>0</v>
      </c>
      <c r="K21" s="105"/>
      <c r="L21" s="91">
        <f>'Session Reconciliation Summary'!N56</f>
        <v>0</v>
      </c>
      <c r="M21" s="105"/>
      <c r="N21" s="91">
        <f>'Session Reconciliation Summary'!N73</f>
        <v>0</v>
      </c>
      <c r="O21" s="94"/>
      <c r="P21" s="8"/>
      <c r="Q21" s="21"/>
      <c r="R21" s="6"/>
      <c r="S21" s="6"/>
    </row>
    <row r="22" spans="1:21" s="11" customFormat="1" ht="9" customHeight="1">
      <c r="A22" s="8"/>
      <c r="B22" s="90"/>
      <c r="C22" s="152"/>
      <c r="D22" s="152"/>
      <c r="E22" s="152"/>
      <c r="F22" s="105"/>
      <c r="G22" s="105"/>
      <c r="H22" s="105"/>
      <c r="I22" s="105"/>
      <c r="J22" s="105"/>
      <c r="K22" s="105"/>
      <c r="L22" s="105"/>
      <c r="M22" s="105"/>
      <c r="N22" s="105"/>
      <c r="O22" s="94"/>
      <c r="P22" s="8"/>
      <c r="Q22" s="6"/>
      <c r="R22" s="6"/>
      <c r="S22" s="6"/>
    </row>
    <row r="23" spans="1:21" ht="28.5" customHeight="1">
      <c r="B23" s="266" t="s">
        <v>70</v>
      </c>
      <c r="C23" s="267"/>
      <c r="D23" s="267"/>
      <c r="E23" s="106"/>
      <c r="F23" s="107" t="s">
        <v>56</v>
      </c>
      <c r="G23" s="108"/>
      <c r="H23" s="109" t="str">
        <f>'Session Reconciliation Summary'!C7</f>
        <v>Session Set #1</v>
      </c>
      <c r="I23" s="110"/>
      <c r="J23" s="109" t="str">
        <f>'Session Reconciliation Summary'!C24</f>
        <v>Session Set #2</v>
      </c>
      <c r="K23" s="110"/>
      <c r="L23" s="109" t="str">
        <f>'Session Reconciliation Summary'!C41</f>
        <v>Session Set #3</v>
      </c>
      <c r="M23" s="107"/>
      <c r="N23" s="109" t="str">
        <f>'Session Reconciliation Summary'!C58</f>
        <v>Session Set #4</v>
      </c>
      <c r="O23" s="111"/>
      <c r="P23" s="68"/>
    </row>
    <row r="24" spans="1:21" ht="9" customHeight="1">
      <c r="B24" s="90"/>
      <c r="C24" s="112"/>
      <c r="D24" s="151"/>
      <c r="E24" s="151"/>
      <c r="F24" s="151"/>
      <c r="G24" s="151"/>
      <c r="H24" s="113"/>
      <c r="I24" s="114"/>
      <c r="J24" s="115"/>
      <c r="K24" s="115"/>
      <c r="L24" s="115"/>
      <c r="M24" s="115"/>
      <c r="N24" s="115"/>
      <c r="O24" s="116"/>
    </row>
    <row r="25" spans="1:21" ht="16.5" customHeight="1">
      <c r="B25" s="90" t="s">
        <v>71</v>
      </c>
      <c r="C25" s="265" t="s">
        <v>72</v>
      </c>
      <c r="D25" s="265"/>
      <c r="E25" s="151"/>
      <c r="F25" s="117">
        <f>IF(C27="x","0",F17*0.5%)</f>
        <v>0</v>
      </c>
      <c r="G25" s="118"/>
      <c r="H25" s="117">
        <f>IF(C27="x","0",H17*0.5%)</f>
        <v>0</v>
      </c>
      <c r="I25" s="118"/>
      <c r="J25" s="117">
        <f>IF(C27="x","0",J17*0.5%)</f>
        <v>0</v>
      </c>
      <c r="K25" s="118"/>
      <c r="L25" s="117">
        <f>IF(C27="x","0",L17*0.5%)</f>
        <v>0</v>
      </c>
      <c r="M25" s="118"/>
      <c r="N25" s="117">
        <f>IF(C27="x","0",N17*0.5%)</f>
        <v>0</v>
      </c>
      <c r="O25" s="116"/>
      <c r="Q25" s="21"/>
    </row>
    <row r="26" spans="1:21" ht="16.5" customHeight="1">
      <c r="B26" s="90"/>
      <c r="C26" s="264" t="s">
        <v>73</v>
      </c>
      <c r="D26" s="264"/>
      <c r="E26" s="151"/>
      <c r="F26" s="119"/>
      <c r="G26" s="118"/>
      <c r="H26" s="119"/>
      <c r="I26" s="118"/>
      <c r="J26" s="119"/>
      <c r="K26" s="118"/>
      <c r="L26" s="119"/>
      <c r="M26" s="118"/>
      <c r="N26" s="119"/>
      <c r="O26" s="116"/>
      <c r="Q26" s="21"/>
    </row>
    <row r="27" spans="1:21" ht="16.5" customHeight="1">
      <c r="B27" s="90"/>
      <c r="C27" s="149"/>
      <c r="D27" s="269" t="s">
        <v>74</v>
      </c>
      <c r="E27" s="269"/>
      <c r="F27" s="269"/>
      <c r="G27" s="269"/>
      <c r="H27" s="269"/>
      <c r="I27" s="269"/>
      <c r="J27" s="269"/>
      <c r="K27" s="269"/>
      <c r="L27" s="269"/>
      <c r="M27" s="269"/>
      <c r="N27" s="269"/>
      <c r="O27" s="120"/>
      <c r="Q27" s="21"/>
    </row>
    <row r="28" spans="1:21" ht="16.5" customHeight="1" thickTop="1">
      <c r="B28" s="90" t="s">
        <v>75</v>
      </c>
      <c r="C28" s="281" t="s">
        <v>15</v>
      </c>
      <c r="D28" s="281"/>
      <c r="E28" s="151"/>
      <c r="F28" s="117">
        <f>'Session Reconciliation Summary'!O75</f>
        <v>0</v>
      </c>
      <c r="G28" s="118"/>
      <c r="H28" s="117">
        <f>'Session Reconciliation Summary'!O22</f>
        <v>0</v>
      </c>
      <c r="I28" s="118"/>
      <c r="J28" s="117">
        <f>'Session Reconciliation Summary'!O39</f>
        <v>0</v>
      </c>
      <c r="K28" s="118"/>
      <c r="L28" s="117">
        <f>'Session Reconciliation Summary'!O56</f>
        <v>0</v>
      </c>
      <c r="M28" s="118"/>
      <c r="N28" s="117">
        <f>'Session Reconciliation Summary'!O73</f>
        <v>0</v>
      </c>
      <c r="O28" s="116"/>
      <c r="Q28" s="21"/>
    </row>
    <row r="29" spans="1:21" ht="16.5" customHeight="1">
      <c r="B29" s="90" t="s">
        <v>76</v>
      </c>
      <c r="C29" s="265" t="s">
        <v>77</v>
      </c>
      <c r="D29" s="265"/>
      <c r="E29" s="151"/>
      <c r="F29" s="117">
        <f>'Session Reconciliation Summary'!P75</f>
        <v>0</v>
      </c>
      <c r="G29" s="118"/>
      <c r="H29" s="117">
        <f>'Session Reconciliation Summary'!P22</f>
        <v>0</v>
      </c>
      <c r="I29" s="118"/>
      <c r="J29" s="117">
        <f>'Session Reconciliation Summary'!P39</f>
        <v>0</v>
      </c>
      <c r="K29" s="118"/>
      <c r="L29" s="117">
        <f>'Session Reconciliation Summary'!P56</f>
        <v>0</v>
      </c>
      <c r="M29" s="118"/>
      <c r="N29" s="117">
        <f>'Session Reconciliation Summary'!P73</f>
        <v>0</v>
      </c>
      <c r="O29" s="116"/>
      <c r="Q29" s="21"/>
    </row>
    <row r="30" spans="1:21" ht="16.5" customHeight="1">
      <c r="B30" s="90" t="s">
        <v>78</v>
      </c>
      <c r="C30" s="265" t="s">
        <v>79</v>
      </c>
      <c r="D30" s="265"/>
      <c r="E30" s="151"/>
      <c r="F30" s="117">
        <f>F17*2%</f>
        <v>0</v>
      </c>
      <c r="G30" s="117"/>
      <c r="H30" s="117">
        <f>H17*2%</f>
        <v>0</v>
      </c>
      <c r="I30" s="117"/>
      <c r="J30" s="117">
        <f>J17*2%</f>
        <v>0</v>
      </c>
      <c r="K30" s="117"/>
      <c r="L30" s="117">
        <f>L17*2%</f>
        <v>0</v>
      </c>
      <c r="M30" s="117"/>
      <c r="N30" s="117">
        <f>N17*2%</f>
        <v>0</v>
      </c>
      <c r="O30" s="116"/>
      <c r="Q30" s="21"/>
    </row>
    <row r="31" spans="1:21" ht="47.25" customHeight="1">
      <c r="B31" s="90"/>
      <c r="C31" s="264" t="s">
        <v>80</v>
      </c>
      <c r="D31" s="264"/>
      <c r="E31" s="121"/>
      <c r="F31" s="122"/>
      <c r="G31" s="122"/>
      <c r="H31" s="122"/>
      <c r="I31" s="122"/>
      <c r="J31" s="122"/>
      <c r="K31" s="122"/>
      <c r="L31" s="122"/>
      <c r="M31" s="122"/>
      <c r="N31" s="122"/>
      <c r="O31" s="123"/>
      <c r="Q31" s="21"/>
    </row>
    <row r="32" spans="1:21" ht="16.5" customHeight="1" thickBot="1">
      <c r="B32" s="97" t="s">
        <v>81</v>
      </c>
      <c r="C32" s="268" t="s">
        <v>82</v>
      </c>
      <c r="D32" s="268"/>
      <c r="E32" s="151"/>
      <c r="F32" s="124">
        <f>SUM(F25:F31)</f>
        <v>0</v>
      </c>
      <c r="G32" s="118"/>
      <c r="H32" s="124">
        <f>SUM(H25:H31)</f>
        <v>0</v>
      </c>
      <c r="I32" s="118"/>
      <c r="J32" s="124">
        <f>SUM(J25:J31)</f>
        <v>0</v>
      </c>
      <c r="K32" s="118"/>
      <c r="L32" s="124">
        <f>SUM(L25:L31)</f>
        <v>0</v>
      </c>
      <c r="M32" s="118"/>
      <c r="N32" s="124">
        <f>SUM(N25:N31)</f>
        <v>0</v>
      </c>
      <c r="O32" s="116"/>
      <c r="Q32" s="21"/>
    </row>
    <row r="33" spans="1:18" ht="9" customHeight="1" thickTop="1">
      <c r="B33" s="125"/>
      <c r="C33" s="268"/>
      <c r="D33" s="268"/>
      <c r="E33" s="151"/>
      <c r="F33" s="121"/>
      <c r="G33" s="121"/>
      <c r="H33" s="151"/>
      <c r="I33" s="151"/>
      <c r="J33" s="114"/>
      <c r="K33" s="114"/>
      <c r="L33" s="114"/>
      <c r="M33" s="114"/>
      <c r="N33" s="114"/>
      <c r="O33" s="94"/>
    </row>
    <row r="34" spans="1:18" ht="28.5" customHeight="1">
      <c r="B34" s="270" t="s">
        <v>83</v>
      </c>
      <c r="C34" s="271"/>
      <c r="D34" s="271"/>
      <c r="E34" s="126"/>
      <c r="F34" s="127" t="s">
        <v>56</v>
      </c>
      <c r="G34" s="128"/>
      <c r="H34" s="129" t="str">
        <f>'Session Reconciliation Summary'!C7</f>
        <v>Session Set #1</v>
      </c>
      <c r="I34" s="130"/>
      <c r="J34" s="129" t="str">
        <f>'Session Reconciliation Summary'!C24</f>
        <v>Session Set #2</v>
      </c>
      <c r="K34" s="130"/>
      <c r="L34" s="129" t="str">
        <f>'Session Reconciliation Summary'!C41</f>
        <v>Session Set #3</v>
      </c>
      <c r="M34" s="127"/>
      <c r="N34" s="129" t="str">
        <f>'Session Reconciliation Summary'!C58</f>
        <v>Session Set #4</v>
      </c>
      <c r="O34" s="131"/>
    </row>
    <row r="35" spans="1:18" ht="8.25" customHeight="1">
      <c r="A35" s="132"/>
      <c r="B35" s="133"/>
      <c r="C35" s="134"/>
      <c r="D35" s="135"/>
      <c r="E35" s="151"/>
      <c r="F35" s="151"/>
      <c r="G35" s="151"/>
      <c r="H35" s="136"/>
      <c r="I35" s="92"/>
      <c r="J35" s="99"/>
      <c r="K35" s="92"/>
      <c r="L35" s="92"/>
      <c r="M35" s="92"/>
      <c r="N35" s="92"/>
      <c r="O35" s="94"/>
    </row>
    <row r="36" spans="1:18" ht="16.5" customHeight="1">
      <c r="B36" s="90" t="s">
        <v>84</v>
      </c>
      <c r="C36" s="265" t="s">
        <v>85</v>
      </c>
      <c r="D36" s="265"/>
      <c r="E36" s="151"/>
      <c r="F36" s="117">
        <f>F15</f>
        <v>0</v>
      </c>
      <c r="G36" s="117"/>
      <c r="H36" s="117">
        <f>H15</f>
        <v>0</v>
      </c>
      <c r="I36" s="117"/>
      <c r="J36" s="117">
        <f>J15</f>
        <v>0</v>
      </c>
      <c r="K36" s="117"/>
      <c r="L36" s="117">
        <f>L15</f>
        <v>0</v>
      </c>
      <c r="M36" s="117"/>
      <c r="N36" s="117">
        <f>N15</f>
        <v>0</v>
      </c>
      <c r="O36" s="94"/>
      <c r="Q36" s="21"/>
    </row>
    <row r="37" spans="1:18" ht="16.5" customHeight="1">
      <c r="B37" s="90" t="s">
        <v>86</v>
      </c>
      <c r="C37" s="265" t="s">
        <v>87</v>
      </c>
      <c r="D37" s="265"/>
      <c r="E37" s="151"/>
      <c r="F37" s="137">
        <f>F16-F21</f>
        <v>0</v>
      </c>
      <c r="G37" s="137"/>
      <c r="H37" s="137">
        <f>H16-H21</f>
        <v>0</v>
      </c>
      <c r="I37" s="137"/>
      <c r="J37" s="137">
        <f>J16-J21</f>
        <v>0</v>
      </c>
      <c r="K37" s="137"/>
      <c r="L37" s="137">
        <f>L16-L21</f>
        <v>0</v>
      </c>
      <c r="M37" s="137"/>
      <c r="N37" s="137">
        <f>N16-N21</f>
        <v>0</v>
      </c>
      <c r="O37" s="94"/>
      <c r="Q37" s="21"/>
    </row>
    <row r="38" spans="1:18" ht="16.5" customHeight="1">
      <c r="B38" s="90" t="s">
        <v>88</v>
      </c>
      <c r="C38" s="265" t="s">
        <v>89</v>
      </c>
      <c r="D38" s="265"/>
      <c r="E38" s="151"/>
      <c r="F38" s="226">
        <f>F32</f>
        <v>0</v>
      </c>
      <c r="G38" s="118"/>
      <c r="H38" s="226">
        <f>H32</f>
        <v>0</v>
      </c>
      <c r="I38" s="227"/>
      <c r="J38" s="226">
        <f>J32</f>
        <v>0</v>
      </c>
      <c r="K38" s="227"/>
      <c r="L38" s="226">
        <f>L32</f>
        <v>0</v>
      </c>
      <c r="M38" s="227"/>
      <c r="N38" s="226">
        <f>N32</f>
        <v>0</v>
      </c>
      <c r="O38" s="94"/>
      <c r="Q38" s="21"/>
    </row>
    <row r="39" spans="1:18" ht="16.5" customHeight="1">
      <c r="B39" s="90" t="s">
        <v>90</v>
      </c>
      <c r="C39" s="265" t="s">
        <v>91</v>
      </c>
      <c r="D39" s="265"/>
      <c r="E39" s="151"/>
      <c r="F39" s="119">
        <f>SUM(F36-F37-F38)</f>
        <v>0</v>
      </c>
      <c r="G39" s="227"/>
      <c r="H39" s="119">
        <f>SUM(H36-H37-H38)</f>
        <v>0</v>
      </c>
      <c r="I39" s="227"/>
      <c r="J39" s="119">
        <f>SUM(J36-J37-J38)</f>
        <v>0</v>
      </c>
      <c r="K39" s="227"/>
      <c r="L39" s="119">
        <f>SUM(L36-L37-L38)</f>
        <v>0</v>
      </c>
      <c r="M39" s="227"/>
      <c r="N39" s="119">
        <f>SUM(N36-N37-N38)</f>
        <v>0</v>
      </c>
      <c r="O39" s="94"/>
      <c r="Q39" s="21"/>
    </row>
    <row r="40" spans="1:18" ht="16.5" customHeight="1">
      <c r="B40" s="90" t="s">
        <v>92</v>
      </c>
      <c r="C40" s="280" t="s">
        <v>93</v>
      </c>
      <c r="D40" s="280"/>
      <c r="E40" s="151"/>
      <c r="F40" s="228" t="str">
        <f>IF(F36=0,"0",F39/F36)</f>
        <v>0</v>
      </c>
      <c r="G40" s="227"/>
      <c r="H40" s="228" t="str">
        <f>IF(H36=0,"0",H39/H36)</f>
        <v>0</v>
      </c>
      <c r="I40" s="227"/>
      <c r="J40" s="228" t="str">
        <f>IF(J36=0,"0",J39/J36)</f>
        <v>0</v>
      </c>
      <c r="K40" s="227"/>
      <c r="L40" s="228" t="str">
        <f>IF(L36=0,"0",L39/L36)</f>
        <v>0</v>
      </c>
      <c r="M40" s="227"/>
      <c r="N40" s="228" t="str">
        <f>IF(N36=0,"0",N39/N36)</f>
        <v>0</v>
      </c>
      <c r="O40" s="94"/>
      <c r="Q40" s="21"/>
    </row>
    <row r="41" spans="1:18" ht="16.5" customHeight="1">
      <c r="B41" s="90" t="s">
        <v>94</v>
      </c>
      <c r="C41" s="279" t="s">
        <v>95</v>
      </c>
      <c r="D41" s="279"/>
      <c r="E41" s="151"/>
      <c r="F41" s="229">
        <f>F17*20%</f>
        <v>0</v>
      </c>
      <c r="G41" s="119"/>
      <c r="H41" s="229">
        <f>H17*20%</f>
        <v>0</v>
      </c>
      <c r="I41" s="119"/>
      <c r="J41" s="229">
        <f>J17*20%</f>
        <v>0</v>
      </c>
      <c r="K41" s="119"/>
      <c r="L41" s="229">
        <f>L17*20%</f>
        <v>0</v>
      </c>
      <c r="M41" s="119"/>
      <c r="N41" s="229">
        <f>N17*20%</f>
        <v>0</v>
      </c>
      <c r="O41" s="94"/>
      <c r="Q41" s="21"/>
      <c r="R41" s="21"/>
    </row>
    <row r="42" spans="1:18" ht="31.5" customHeight="1">
      <c r="B42" s="90"/>
      <c r="C42" s="264" t="s">
        <v>96</v>
      </c>
      <c r="D42" s="264"/>
      <c r="E42" s="151"/>
      <c r="F42" s="118"/>
      <c r="G42" s="227"/>
      <c r="H42" s="118"/>
      <c r="I42" s="227"/>
      <c r="J42" s="118"/>
      <c r="K42" s="227"/>
      <c r="L42" s="118"/>
      <c r="M42" s="227"/>
      <c r="N42" s="118"/>
      <c r="O42" s="94"/>
    </row>
    <row r="43" spans="1:18" ht="31.5" customHeight="1">
      <c r="B43" s="138" t="s">
        <v>97</v>
      </c>
      <c r="C43" s="263" t="s">
        <v>98</v>
      </c>
      <c r="D43" s="263"/>
      <c r="E43" s="151"/>
      <c r="F43" s="230">
        <f>F39-F41</f>
        <v>0</v>
      </c>
      <c r="G43" s="227"/>
      <c r="H43" s="230">
        <f>H39-H41</f>
        <v>0</v>
      </c>
      <c r="I43" s="227"/>
      <c r="J43" s="230">
        <f>J39-J41</f>
        <v>0</v>
      </c>
      <c r="K43" s="227"/>
      <c r="L43" s="230">
        <f>L39-L41</f>
        <v>0</v>
      </c>
      <c r="M43" s="227"/>
      <c r="N43" s="230">
        <f>N39-N41</f>
        <v>0</v>
      </c>
      <c r="O43" s="94"/>
      <c r="Q43" s="21"/>
      <c r="R43" s="22"/>
    </row>
    <row r="44" spans="1:18" ht="31.5" customHeight="1">
      <c r="B44" s="138" t="s">
        <v>99</v>
      </c>
      <c r="C44" s="263" t="s">
        <v>100</v>
      </c>
      <c r="D44" s="263"/>
      <c r="E44" s="151"/>
      <c r="F44" s="230">
        <f>'Session Reconciliation Summary'!F78</f>
        <v>0</v>
      </c>
      <c r="G44" s="227"/>
      <c r="H44" s="230" t="s">
        <v>35</v>
      </c>
      <c r="I44" s="227"/>
      <c r="J44" s="230" t="s">
        <v>35</v>
      </c>
      <c r="K44" s="227"/>
      <c r="L44" s="230" t="s">
        <v>35</v>
      </c>
      <c r="M44" s="227"/>
      <c r="N44" s="230" t="s">
        <v>35</v>
      </c>
      <c r="O44" s="94"/>
      <c r="Q44" s="21"/>
      <c r="R44" s="22"/>
    </row>
    <row r="45" spans="1:18" ht="31.5" customHeight="1">
      <c r="B45" s="138" t="s">
        <v>101</v>
      </c>
      <c r="C45" s="263" t="s">
        <v>102</v>
      </c>
      <c r="D45" s="263"/>
      <c r="E45" s="151"/>
      <c r="F45" s="230">
        <f>F43+F44</f>
        <v>0</v>
      </c>
      <c r="G45" s="227"/>
      <c r="H45" s="230" t="s">
        <v>35</v>
      </c>
      <c r="I45" s="227"/>
      <c r="J45" s="230" t="s">
        <v>35</v>
      </c>
      <c r="K45" s="227"/>
      <c r="L45" s="230" t="s">
        <v>35</v>
      </c>
      <c r="M45" s="227"/>
      <c r="N45" s="230" t="s">
        <v>35</v>
      </c>
      <c r="O45" s="94"/>
      <c r="Q45" s="21"/>
      <c r="R45" s="22"/>
    </row>
    <row r="46" spans="1:18" ht="9" customHeight="1">
      <c r="B46" s="90"/>
      <c r="C46" s="69"/>
      <c r="D46" s="69"/>
      <c r="E46" s="151"/>
      <c r="F46" s="105"/>
      <c r="G46" s="231"/>
      <c r="H46" s="105"/>
      <c r="I46" s="231"/>
      <c r="J46" s="105"/>
      <c r="K46" s="231"/>
      <c r="L46" s="105"/>
      <c r="M46" s="231"/>
      <c r="N46" s="105"/>
      <c r="O46" s="94"/>
    </row>
    <row r="47" spans="1:18" ht="28.5" customHeight="1">
      <c r="A47" s="132"/>
      <c r="B47" s="277" t="s">
        <v>103</v>
      </c>
      <c r="C47" s="278"/>
      <c r="D47" s="278"/>
      <c r="E47" s="232"/>
      <c r="F47" s="233"/>
      <c r="G47" s="234"/>
      <c r="H47" s="233"/>
      <c r="I47" s="234"/>
      <c r="J47" s="233"/>
      <c r="K47" s="234"/>
      <c r="L47" s="233"/>
      <c r="M47" s="234"/>
      <c r="N47" s="233"/>
      <c r="O47" s="235"/>
    </row>
    <row r="48" spans="1:18" ht="9" customHeight="1">
      <c r="A48" s="132"/>
      <c r="B48" s="90"/>
      <c r="C48" s="69"/>
      <c r="D48" s="69"/>
      <c r="E48" s="151"/>
      <c r="F48" s="105"/>
      <c r="G48" s="231"/>
      <c r="H48" s="105"/>
      <c r="I48" s="231"/>
      <c r="J48" s="105"/>
      <c r="K48" s="231"/>
      <c r="L48" s="105"/>
      <c r="M48" s="231"/>
      <c r="N48" s="105"/>
      <c r="O48" s="94"/>
    </row>
    <row r="49" spans="1:18" ht="123" customHeight="1">
      <c r="A49" s="132"/>
      <c r="B49" s="236"/>
      <c r="C49" s="274" t="s">
        <v>104</v>
      </c>
      <c r="D49" s="275"/>
      <c r="E49" s="275"/>
      <c r="F49" s="275"/>
      <c r="G49" s="275"/>
      <c r="H49" s="275"/>
      <c r="I49" s="275"/>
      <c r="J49" s="275"/>
      <c r="K49" s="275"/>
      <c r="L49" s="275"/>
      <c r="M49" s="275"/>
      <c r="N49" s="275"/>
      <c r="O49" s="140"/>
    </row>
    <row r="50" spans="1:18" ht="11.25" customHeight="1" thickBot="1">
      <c r="B50" s="141"/>
      <c r="C50" s="142"/>
      <c r="D50" s="142"/>
      <c r="E50" s="143"/>
      <c r="F50" s="144"/>
      <c r="G50" s="145"/>
      <c r="H50" s="144"/>
      <c r="I50" s="145"/>
      <c r="J50" s="144"/>
      <c r="K50" s="145"/>
      <c r="L50" s="144"/>
      <c r="M50" s="145"/>
      <c r="N50" s="144"/>
      <c r="O50" s="146"/>
    </row>
    <row r="51" spans="1:18" ht="16.5" customHeight="1">
      <c r="B51" s="139"/>
      <c r="C51" s="69"/>
      <c r="D51" s="69"/>
      <c r="F51" s="147"/>
      <c r="G51" s="148"/>
      <c r="H51" s="147"/>
      <c r="I51" s="148"/>
      <c r="J51" s="147"/>
      <c r="K51" s="148"/>
      <c r="L51" s="147"/>
      <c r="M51" s="148"/>
      <c r="N51" s="147"/>
      <c r="R51" s="22"/>
    </row>
    <row r="52" spans="1:18" ht="18" customHeight="1">
      <c r="A52" s="6"/>
      <c r="B52" s="6"/>
      <c r="C52" s="6"/>
      <c r="D52" s="6"/>
      <c r="E52" s="6"/>
      <c r="F52" s="6"/>
      <c r="G52" s="6"/>
      <c r="H52" s="6"/>
      <c r="I52" s="6"/>
      <c r="J52" s="6"/>
      <c r="K52" s="6"/>
      <c r="L52" s="6"/>
      <c r="M52" s="6"/>
      <c r="N52" s="6"/>
      <c r="O52" s="9"/>
      <c r="P52" s="6"/>
      <c r="R52" s="22"/>
    </row>
    <row r="53" spans="1:18" ht="18" customHeight="1">
      <c r="A53" s="6"/>
      <c r="B53" s="6"/>
      <c r="C53" s="6"/>
      <c r="D53" s="6"/>
      <c r="E53" s="6"/>
      <c r="F53" s="6"/>
      <c r="G53" s="6"/>
      <c r="H53" s="6"/>
      <c r="I53" s="6"/>
      <c r="J53" s="6"/>
      <c r="K53" s="6"/>
      <c r="L53" s="6"/>
      <c r="M53" s="6"/>
      <c r="N53" s="6"/>
      <c r="O53" s="9"/>
      <c r="P53" s="6"/>
      <c r="R53" s="22"/>
    </row>
    <row r="54" spans="1:18" ht="18" customHeight="1">
      <c r="A54" s="6"/>
      <c r="B54" s="6"/>
      <c r="C54" s="6"/>
      <c r="D54" s="6"/>
      <c r="E54" s="6"/>
      <c r="F54" s="6"/>
      <c r="G54" s="6"/>
      <c r="H54" s="6"/>
      <c r="I54" s="6"/>
      <c r="J54" s="6"/>
      <c r="K54" s="6"/>
      <c r="L54" s="6"/>
      <c r="M54" s="6"/>
      <c r="N54" s="6"/>
      <c r="O54" s="9"/>
      <c r="P54" s="6"/>
      <c r="R54" s="22"/>
    </row>
    <row r="55" spans="1:18" ht="18" customHeight="1">
      <c r="A55" s="6"/>
      <c r="B55" s="6"/>
      <c r="C55" s="6"/>
      <c r="D55" s="6"/>
      <c r="E55" s="6"/>
      <c r="F55" s="6"/>
      <c r="G55" s="6"/>
      <c r="H55" s="6"/>
      <c r="I55" s="6"/>
      <c r="J55" s="6"/>
      <c r="K55" s="6"/>
      <c r="L55" s="6"/>
      <c r="M55" s="6"/>
      <c r="N55" s="6"/>
      <c r="O55" s="9"/>
      <c r="P55" s="6"/>
    </row>
    <row r="56" spans="1:18" ht="9" customHeight="1">
      <c r="A56" s="6"/>
      <c r="B56" s="6"/>
      <c r="C56" s="6"/>
      <c r="D56" s="6"/>
      <c r="E56" s="6"/>
      <c r="F56" s="6"/>
      <c r="G56" s="6"/>
      <c r="H56" s="6"/>
      <c r="I56" s="6"/>
      <c r="J56" s="6"/>
      <c r="K56" s="6"/>
      <c r="L56" s="6"/>
      <c r="M56" s="6"/>
      <c r="N56" s="6"/>
      <c r="O56" s="9"/>
      <c r="P56" s="6"/>
    </row>
    <row r="57" spans="1:18" ht="18" customHeight="1">
      <c r="A57" s="6"/>
      <c r="B57" s="6"/>
      <c r="C57" s="6"/>
      <c r="D57" s="6"/>
      <c r="E57" s="6"/>
      <c r="F57" s="6"/>
      <c r="G57" s="6"/>
      <c r="H57" s="6"/>
      <c r="I57" s="6"/>
      <c r="J57" s="6"/>
      <c r="K57" s="6"/>
      <c r="L57" s="6"/>
      <c r="M57" s="6"/>
      <c r="N57" s="6"/>
      <c r="O57" s="9"/>
      <c r="P57" s="6"/>
    </row>
    <row r="58" spans="1:18" ht="18" customHeight="1">
      <c r="A58" s="6"/>
      <c r="B58" s="6"/>
      <c r="C58" s="6"/>
      <c r="D58" s="6"/>
      <c r="E58" s="6"/>
      <c r="F58" s="6"/>
      <c r="G58" s="6"/>
      <c r="H58" s="6"/>
      <c r="I58" s="6"/>
      <c r="J58" s="6"/>
      <c r="K58" s="6"/>
      <c r="L58" s="6"/>
      <c r="M58" s="6"/>
      <c r="N58" s="6"/>
      <c r="O58" s="9"/>
      <c r="P58" s="6"/>
    </row>
    <row r="59" spans="1:18" ht="18" customHeight="1">
      <c r="A59" s="6"/>
      <c r="B59" s="6"/>
      <c r="C59" s="6"/>
      <c r="D59" s="6"/>
      <c r="E59" s="6"/>
      <c r="F59" s="6"/>
      <c r="G59" s="6"/>
      <c r="H59" s="6"/>
      <c r="I59" s="6"/>
      <c r="J59" s="6"/>
      <c r="K59" s="6"/>
      <c r="L59" s="6"/>
      <c r="M59" s="6"/>
      <c r="N59" s="6"/>
      <c r="O59" s="9"/>
      <c r="P59" s="6"/>
    </row>
    <row r="60" spans="1:18" ht="18" customHeight="1">
      <c r="A60" s="6"/>
      <c r="B60" s="6"/>
      <c r="C60" s="6"/>
      <c r="D60" s="6"/>
      <c r="E60" s="6"/>
      <c r="F60" s="6"/>
      <c r="G60" s="6"/>
      <c r="H60" s="6"/>
      <c r="I60" s="6"/>
      <c r="J60" s="6"/>
      <c r="K60" s="6"/>
      <c r="L60" s="6"/>
      <c r="M60" s="6"/>
      <c r="N60" s="6"/>
      <c r="O60" s="9"/>
      <c r="P60" s="6"/>
    </row>
    <row r="61" spans="1:18" ht="9.9" customHeight="1">
      <c r="A61" s="6"/>
      <c r="B61" s="6"/>
      <c r="C61" s="6"/>
      <c r="D61" s="6"/>
      <c r="E61" s="6"/>
      <c r="F61" s="6"/>
      <c r="G61" s="6"/>
      <c r="H61" s="6"/>
      <c r="I61" s="6"/>
      <c r="J61" s="6"/>
      <c r="K61" s="6"/>
      <c r="L61" s="6"/>
      <c r="M61" s="6"/>
      <c r="N61" s="6"/>
      <c r="O61" s="9"/>
      <c r="P61" s="6"/>
    </row>
    <row r="62" spans="1:18" ht="39.9" customHeight="1">
      <c r="A62" s="6"/>
      <c r="B62" s="6"/>
      <c r="C62" s="6"/>
      <c r="D62" s="6"/>
      <c r="E62" s="6"/>
      <c r="F62" s="6"/>
      <c r="G62" s="6"/>
      <c r="H62" s="6"/>
      <c r="I62" s="6"/>
      <c r="J62" s="6"/>
      <c r="K62" s="6"/>
      <c r="L62" s="6"/>
      <c r="M62" s="6"/>
      <c r="N62" s="6"/>
      <c r="O62" s="9"/>
      <c r="P62" s="6"/>
    </row>
    <row r="63" spans="1:18" ht="9.9" customHeight="1">
      <c r="A63" s="6"/>
      <c r="B63" s="6"/>
      <c r="C63" s="6"/>
      <c r="D63" s="6"/>
      <c r="E63" s="6"/>
      <c r="F63" s="6"/>
      <c r="G63" s="6"/>
      <c r="H63" s="6"/>
      <c r="I63" s="6"/>
      <c r="J63" s="6"/>
      <c r="K63" s="6"/>
      <c r="L63" s="6"/>
      <c r="M63" s="6"/>
      <c r="N63" s="6"/>
      <c r="O63" s="9"/>
      <c r="P63" s="6"/>
    </row>
    <row r="64" spans="1:18" ht="18" customHeight="1">
      <c r="A64" s="6"/>
      <c r="B64" s="6"/>
      <c r="C64" s="6"/>
      <c r="D64" s="6"/>
      <c r="E64" s="6"/>
      <c r="F64" s="6"/>
      <c r="G64" s="6"/>
      <c r="H64" s="6"/>
      <c r="I64" s="6"/>
      <c r="J64" s="6"/>
      <c r="K64" s="6"/>
      <c r="L64" s="6"/>
      <c r="M64" s="6"/>
      <c r="N64" s="6"/>
      <c r="O64" s="9"/>
      <c r="P64" s="6"/>
    </row>
    <row r="65" spans="15:15" s="6" customFormat="1" ht="18" customHeight="1">
      <c r="O65" s="9"/>
    </row>
    <row r="66" spans="15:15" s="6" customFormat="1" ht="18" customHeight="1">
      <c r="O66" s="9"/>
    </row>
    <row r="67" spans="15:15" s="6" customFormat="1" ht="18" customHeight="1">
      <c r="O67" s="9"/>
    </row>
    <row r="68" spans="15:15" s="6" customFormat="1" ht="18" customHeight="1">
      <c r="O68" s="9"/>
    </row>
    <row r="69" spans="15:15" s="6" customFormat="1">
      <c r="O69" s="9"/>
    </row>
    <row r="70" spans="15:15" s="6" customFormat="1">
      <c r="O70" s="9"/>
    </row>
    <row r="71" spans="15:15" s="6" customFormat="1">
      <c r="O71" s="9"/>
    </row>
    <row r="72" spans="15:15" s="6" customFormat="1">
      <c r="O72" s="9"/>
    </row>
    <row r="73" spans="15:15" s="6" customFormat="1">
      <c r="O73" s="9"/>
    </row>
    <row r="74" spans="15:15" s="6" customFormat="1">
      <c r="O74" s="9"/>
    </row>
    <row r="75" spans="15:15" s="6" customFormat="1">
      <c r="O75" s="9"/>
    </row>
    <row r="76" spans="15:15" s="6" customFormat="1">
      <c r="O76" s="9"/>
    </row>
    <row r="77" spans="15:15" s="6" customFormat="1">
      <c r="O77" s="9"/>
    </row>
    <row r="78" spans="15:15" s="6" customFormat="1">
      <c r="O78" s="9"/>
    </row>
    <row r="79" spans="15:15" s="6" customFormat="1">
      <c r="O79" s="9"/>
    </row>
    <row r="80" spans="15:15" s="6" customFormat="1">
      <c r="O80" s="9"/>
    </row>
    <row r="81" spans="15:15" s="6" customFormat="1">
      <c r="O81" s="9"/>
    </row>
    <row r="82" spans="15:15" s="6" customFormat="1">
      <c r="O82" s="9"/>
    </row>
    <row r="83" spans="15:15" s="6" customFormat="1">
      <c r="O83" s="9"/>
    </row>
    <row r="84" spans="15:15" s="6" customFormat="1">
      <c r="O84" s="9"/>
    </row>
    <row r="85" spans="15:15" s="6" customFormat="1">
      <c r="O85" s="9"/>
    </row>
    <row r="86" spans="15:15" s="6" customFormat="1">
      <c r="O86" s="9"/>
    </row>
    <row r="87" spans="15:15" s="6" customFormat="1">
      <c r="O87" s="9"/>
    </row>
    <row r="88" spans="15:15" s="6" customFormat="1">
      <c r="O88" s="9"/>
    </row>
    <row r="89" spans="15:15" s="6" customFormat="1">
      <c r="O89" s="9"/>
    </row>
    <row r="90" spans="15:15" s="6" customFormat="1">
      <c r="O90" s="9"/>
    </row>
    <row r="91" spans="15:15" s="6" customFormat="1">
      <c r="O91" s="9"/>
    </row>
    <row r="92" spans="15:15" s="6" customFormat="1">
      <c r="O92" s="9"/>
    </row>
    <row r="93" spans="15:15" s="6" customFormat="1">
      <c r="O93" s="9"/>
    </row>
    <row r="94" spans="15:15" s="6" customFormat="1">
      <c r="O94" s="9"/>
    </row>
    <row r="95" spans="15:15" s="6" customFormat="1">
      <c r="O95" s="9"/>
    </row>
    <row r="96" spans="15:15" s="6" customFormat="1">
      <c r="O96" s="9"/>
    </row>
    <row r="97" spans="15:15" s="6" customFormat="1">
      <c r="O97" s="9"/>
    </row>
    <row r="98" spans="15:15" s="6" customFormat="1">
      <c r="O98" s="9"/>
    </row>
    <row r="99" spans="15:15" s="6" customFormat="1">
      <c r="O99" s="9"/>
    </row>
    <row r="100" spans="15:15" s="6" customFormat="1">
      <c r="O100" s="9"/>
    </row>
    <row r="101" spans="15:15" s="6" customFormat="1">
      <c r="O101" s="9"/>
    </row>
    <row r="102" spans="15:15" s="6" customFormat="1">
      <c r="O102" s="9"/>
    </row>
    <row r="103" spans="15:15" s="6" customFormat="1">
      <c r="O103" s="9"/>
    </row>
    <row r="104" spans="15:15" s="6" customFormat="1">
      <c r="O104" s="9"/>
    </row>
    <row r="105" spans="15:15" s="6" customFormat="1">
      <c r="O105" s="9"/>
    </row>
    <row r="106" spans="15:15" s="6" customFormat="1">
      <c r="O106" s="9"/>
    </row>
    <row r="107" spans="15:15" s="6" customFormat="1">
      <c r="O107" s="9"/>
    </row>
    <row r="108" spans="15:15" s="6" customFormat="1">
      <c r="O108" s="9"/>
    </row>
    <row r="109" spans="15:15" s="6" customFormat="1">
      <c r="O109" s="9"/>
    </row>
    <row r="110" spans="15:15" s="6" customFormat="1">
      <c r="O110" s="9"/>
    </row>
    <row r="111" spans="15:15" s="6" customFormat="1">
      <c r="O111" s="9"/>
    </row>
    <row r="112" spans="15:15" s="6" customFormat="1">
      <c r="O112" s="9"/>
    </row>
    <row r="113" spans="15:15" s="6" customFormat="1">
      <c r="O113" s="9"/>
    </row>
    <row r="114" spans="15:15" s="6" customFormat="1">
      <c r="O114" s="9"/>
    </row>
    <row r="115" spans="15:15" s="6" customFormat="1">
      <c r="O115" s="9"/>
    </row>
    <row r="116" spans="15:15" s="6" customFormat="1">
      <c r="O116" s="9"/>
    </row>
    <row r="117" spans="15:15" s="6" customFormat="1">
      <c r="O117" s="9"/>
    </row>
    <row r="118" spans="15:15" s="6" customFormat="1">
      <c r="O118" s="9"/>
    </row>
    <row r="119" spans="15:15" s="6" customFormat="1">
      <c r="O119" s="9"/>
    </row>
    <row r="120" spans="15:15" s="6" customFormat="1">
      <c r="O120" s="9"/>
    </row>
    <row r="121" spans="15:15" s="6" customFormat="1">
      <c r="O121" s="9"/>
    </row>
    <row r="122" spans="15:15" s="6" customFormat="1">
      <c r="O122" s="9"/>
    </row>
    <row r="123" spans="15:15" s="6" customFormat="1">
      <c r="O123" s="9"/>
    </row>
    <row r="124" spans="15:15" s="6" customFormat="1">
      <c r="O124" s="9"/>
    </row>
    <row r="125" spans="15:15" s="6" customFormat="1">
      <c r="O125" s="9"/>
    </row>
    <row r="126" spans="15:15" s="6" customFormat="1">
      <c r="O126" s="9"/>
    </row>
    <row r="127" spans="15:15" s="6" customFormat="1">
      <c r="O127" s="9"/>
    </row>
    <row r="128" spans="15:15" s="6" customFormat="1">
      <c r="O128" s="9"/>
    </row>
    <row r="129" spans="15:15" s="6" customFormat="1">
      <c r="O129" s="9"/>
    </row>
    <row r="130" spans="15:15" s="6" customFormat="1">
      <c r="O130" s="9"/>
    </row>
    <row r="131" spans="15:15" s="6" customFormat="1">
      <c r="O131" s="9"/>
    </row>
    <row r="132" spans="15:15" s="6" customFormat="1">
      <c r="O132" s="9"/>
    </row>
    <row r="133" spans="15:15" s="6" customFormat="1">
      <c r="O133" s="9"/>
    </row>
    <row r="134" spans="15:15" s="6" customFormat="1">
      <c r="O134" s="9"/>
    </row>
    <row r="135" spans="15:15" s="6" customFormat="1">
      <c r="O135" s="9"/>
    </row>
    <row r="136" spans="15:15" s="6" customFormat="1">
      <c r="O136" s="9"/>
    </row>
    <row r="137" spans="15:15" s="6" customFormat="1">
      <c r="O137" s="9"/>
    </row>
    <row r="138" spans="15:15" s="6" customFormat="1">
      <c r="O138" s="9"/>
    </row>
    <row r="139" spans="15:15" s="6" customFormat="1">
      <c r="O139" s="9"/>
    </row>
    <row r="140" spans="15:15" s="6" customFormat="1">
      <c r="O140" s="9"/>
    </row>
    <row r="141" spans="15:15" s="6" customFormat="1">
      <c r="O141" s="9"/>
    </row>
    <row r="142" spans="15:15" s="6" customFormat="1">
      <c r="O142" s="9"/>
    </row>
    <row r="143" spans="15:15" s="6" customFormat="1">
      <c r="O143" s="9"/>
    </row>
    <row r="144" spans="15:15" s="6" customFormat="1">
      <c r="O144" s="9"/>
    </row>
    <row r="145" spans="15:15" s="6" customFormat="1">
      <c r="O145" s="9"/>
    </row>
    <row r="146" spans="15:15" s="6" customFormat="1">
      <c r="O146" s="9"/>
    </row>
    <row r="147" spans="15:15" s="6" customFormat="1">
      <c r="O147" s="9"/>
    </row>
    <row r="148" spans="15:15" s="6" customFormat="1">
      <c r="O148" s="9"/>
    </row>
    <row r="149" spans="15:15" s="6" customFormat="1">
      <c r="O149" s="9"/>
    </row>
    <row r="150" spans="15:15" s="6" customFormat="1">
      <c r="O150" s="9"/>
    </row>
    <row r="151" spans="15:15" s="6" customFormat="1">
      <c r="O151" s="9"/>
    </row>
    <row r="152" spans="15:15" s="6" customFormat="1">
      <c r="O152" s="9"/>
    </row>
    <row r="153" spans="15:15" s="6" customFormat="1">
      <c r="O153" s="9"/>
    </row>
    <row r="154" spans="15:15" s="6" customFormat="1">
      <c r="O154" s="9"/>
    </row>
    <row r="155" spans="15:15" s="6" customFormat="1">
      <c r="O155" s="9"/>
    </row>
    <row r="156" spans="15:15" s="6" customFormat="1">
      <c r="O156" s="9"/>
    </row>
    <row r="157" spans="15:15" s="6" customFormat="1">
      <c r="O157" s="9"/>
    </row>
    <row r="158" spans="15:15" s="6" customFormat="1">
      <c r="O158" s="9"/>
    </row>
    <row r="159" spans="15:15" s="6" customFormat="1">
      <c r="O159" s="9"/>
    </row>
    <row r="160" spans="15:15" s="6" customFormat="1">
      <c r="O160" s="9"/>
    </row>
    <row r="161" spans="15:15" s="6" customFormat="1">
      <c r="O161" s="9"/>
    </row>
    <row r="162" spans="15:15" s="6" customFormat="1">
      <c r="O162" s="9"/>
    </row>
    <row r="163" spans="15:15" s="6" customFormat="1">
      <c r="O163" s="9"/>
    </row>
    <row r="164" spans="15:15" s="6" customFormat="1">
      <c r="O164" s="9"/>
    </row>
    <row r="165" spans="15:15" s="6" customFormat="1">
      <c r="O165" s="9"/>
    </row>
    <row r="166" spans="15:15" s="6" customFormat="1">
      <c r="O166" s="9"/>
    </row>
    <row r="167" spans="15:15" s="6" customFormat="1">
      <c r="O167" s="9"/>
    </row>
    <row r="168" spans="15:15" s="6" customFormat="1">
      <c r="O168" s="9"/>
    </row>
    <row r="169" spans="15:15" s="6" customFormat="1">
      <c r="O169" s="9"/>
    </row>
    <row r="170" spans="15:15" s="6" customFormat="1">
      <c r="O170" s="9"/>
    </row>
    <row r="171" spans="15:15" s="6" customFormat="1">
      <c r="O171" s="9"/>
    </row>
    <row r="172" spans="15:15" s="6" customFormat="1">
      <c r="O172" s="9"/>
    </row>
    <row r="173" spans="15:15" s="6" customFormat="1">
      <c r="O173" s="9"/>
    </row>
    <row r="174" spans="15:15" s="6" customFormat="1">
      <c r="O174" s="9"/>
    </row>
    <row r="175" spans="15:15" s="6" customFormat="1">
      <c r="O175" s="9"/>
    </row>
    <row r="176" spans="15:15" s="6" customFormat="1">
      <c r="O176" s="9"/>
    </row>
    <row r="177" spans="15:15" s="6" customFormat="1">
      <c r="O177" s="9"/>
    </row>
    <row r="178" spans="15:15" s="6" customFormat="1">
      <c r="O178" s="9"/>
    </row>
    <row r="179" spans="15:15" s="6" customFormat="1">
      <c r="O179" s="9"/>
    </row>
    <row r="180" spans="15:15" s="6" customFormat="1">
      <c r="O180" s="9"/>
    </row>
    <row r="181" spans="15:15" s="6" customFormat="1">
      <c r="O181" s="9"/>
    </row>
    <row r="182" spans="15:15" s="6" customFormat="1">
      <c r="O182" s="9"/>
    </row>
    <row r="183" spans="15:15" s="6" customFormat="1">
      <c r="O183" s="9"/>
    </row>
    <row r="184" spans="15:15" s="6" customFormat="1">
      <c r="O184" s="9"/>
    </row>
    <row r="185" spans="15:15" s="6" customFormat="1">
      <c r="O185" s="9"/>
    </row>
    <row r="186" spans="15:15" s="6" customFormat="1">
      <c r="O186" s="9"/>
    </row>
    <row r="187" spans="15:15" s="6" customFormat="1">
      <c r="O187" s="9"/>
    </row>
    <row r="188" spans="15:15" s="6" customFormat="1">
      <c r="O188" s="9"/>
    </row>
    <row r="189" spans="15:15" s="6" customFormat="1">
      <c r="O189" s="9"/>
    </row>
    <row r="190" spans="15:15" s="6" customFormat="1">
      <c r="O190" s="9"/>
    </row>
    <row r="191" spans="15:15" s="6" customFormat="1">
      <c r="O191" s="9"/>
    </row>
    <row r="192" spans="15:15" s="6" customFormat="1">
      <c r="O192" s="9"/>
    </row>
    <row r="193" spans="15:15" s="6" customFormat="1">
      <c r="O193" s="9"/>
    </row>
    <row r="194" spans="15:15" s="6" customFormat="1">
      <c r="O194" s="9"/>
    </row>
    <row r="195" spans="15:15" s="6" customFormat="1">
      <c r="O195" s="9"/>
    </row>
    <row r="196" spans="15:15" s="6" customFormat="1">
      <c r="O196" s="9"/>
    </row>
    <row r="197" spans="15:15" s="6" customFormat="1">
      <c r="O197" s="9"/>
    </row>
    <row r="198" spans="15:15" s="6" customFormat="1">
      <c r="O198" s="9"/>
    </row>
    <row r="199" spans="15:15" s="6" customFormat="1">
      <c r="O199" s="9"/>
    </row>
    <row r="200" spans="15:15" s="6" customFormat="1">
      <c r="O200" s="9"/>
    </row>
    <row r="201" spans="15:15" s="6" customFormat="1">
      <c r="O201" s="9"/>
    </row>
    <row r="202" spans="15:15" s="6" customFormat="1">
      <c r="O202" s="9"/>
    </row>
    <row r="203" spans="15:15" s="6" customFormat="1">
      <c r="O203" s="9"/>
    </row>
    <row r="204" spans="15:15" s="6" customFormat="1">
      <c r="O204" s="9"/>
    </row>
    <row r="205" spans="15:15" s="6" customFormat="1">
      <c r="O205" s="9"/>
    </row>
    <row r="206" spans="15:15" s="6" customFormat="1">
      <c r="O206" s="9"/>
    </row>
    <row r="207" spans="15:15" s="6" customFormat="1">
      <c r="O207" s="9"/>
    </row>
    <row r="208" spans="15:15" s="6" customFormat="1">
      <c r="O208" s="9"/>
    </row>
    <row r="209" spans="15:15" s="6" customFormat="1">
      <c r="O209" s="9"/>
    </row>
    <row r="210" spans="15:15" s="6" customFormat="1">
      <c r="O210" s="9"/>
    </row>
    <row r="211" spans="15:15" s="6" customFormat="1">
      <c r="O211" s="9"/>
    </row>
    <row r="212" spans="15:15" s="6" customFormat="1">
      <c r="O212" s="9"/>
    </row>
    <row r="213" spans="15:15" s="6" customFormat="1">
      <c r="O213" s="9"/>
    </row>
    <row r="214" spans="15:15" s="6" customFormat="1">
      <c r="O214" s="9"/>
    </row>
    <row r="215" spans="15:15" s="6" customFormat="1">
      <c r="O215" s="9"/>
    </row>
    <row r="216" spans="15:15" s="6" customFormat="1">
      <c r="O216" s="9"/>
    </row>
    <row r="217" spans="15:15" s="6" customFormat="1">
      <c r="O217" s="9"/>
    </row>
    <row r="218" spans="15:15" s="6" customFormat="1">
      <c r="O218" s="9"/>
    </row>
    <row r="219" spans="15:15" s="6" customFormat="1">
      <c r="O219" s="9"/>
    </row>
    <row r="220" spans="15:15" s="6" customFormat="1">
      <c r="O220" s="9"/>
    </row>
    <row r="221" spans="15:15" s="6" customFormat="1">
      <c r="O221" s="9"/>
    </row>
    <row r="222" spans="15:15" s="6" customFormat="1">
      <c r="O222" s="9"/>
    </row>
    <row r="223" spans="15:15" s="6" customFormat="1">
      <c r="O223" s="9"/>
    </row>
    <row r="224" spans="15:15" s="6" customFormat="1">
      <c r="O224" s="9"/>
    </row>
    <row r="225" spans="15:15" s="6" customFormat="1">
      <c r="O225" s="9"/>
    </row>
    <row r="226" spans="15:15" s="6" customFormat="1">
      <c r="O226" s="9"/>
    </row>
    <row r="227" spans="15:15" s="6" customFormat="1">
      <c r="O227" s="9"/>
    </row>
    <row r="228" spans="15:15" s="6" customFormat="1">
      <c r="O228" s="9"/>
    </row>
    <row r="229" spans="15:15" s="6" customFormat="1">
      <c r="O229" s="9"/>
    </row>
    <row r="230" spans="15:15" s="6" customFormat="1">
      <c r="O230" s="9"/>
    </row>
    <row r="231" spans="15:15" s="6" customFormat="1">
      <c r="O231" s="9"/>
    </row>
    <row r="232" spans="15:15" s="6" customFormat="1">
      <c r="O232" s="9"/>
    </row>
    <row r="233" spans="15:15" s="6" customFormat="1">
      <c r="O233" s="9"/>
    </row>
    <row r="234" spans="15:15" s="6" customFormat="1">
      <c r="O234" s="9"/>
    </row>
    <row r="235" spans="15:15" s="6" customFormat="1">
      <c r="O235" s="9"/>
    </row>
    <row r="236" spans="15:15" s="6" customFormat="1">
      <c r="O236" s="9"/>
    </row>
    <row r="237" spans="15:15" s="6" customFormat="1">
      <c r="O237" s="9"/>
    </row>
    <row r="238" spans="15:15" s="6" customFormat="1">
      <c r="O238" s="9"/>
    </row>
    <row r="239" spans="15:15" s="6" customFormat="1">
      <c r="O239" s="9"/>
    </row>
    <row r="240" spans="15:15" s="6" customFormat="1">
      <c r="O240" s="9"/>
    </row>
    <row r="241" spans="15:15" s="6" customFormat="1">
      <c r="O241" s="9"/>
    </row>
    <row r="242" spans="15:15" s="6" customFormat="1">
      <c r="O242" s="9"/>
    </row>
    <row r="243" spans="15:15" s="6" customFormat="1">
      <c r="O243" s="9"/>
    </row>
    <row r="244" spans="15:15" s="6" customFormat="1">
      <c r="O244" s="9"/>
    </row>
    <row r="245" spans="15:15" s="6" customFormat="1">
      <c r="O245" s="9"/>
    </row>
    <row r="246" spans="15:15" s="6" customFormat="1">
      <c r="O246" s="9"/>
    </row>
    <row r="247" spans="15:15" s="6" customFormat="1">
      <c r="O247" s="9"/>
    </row>
    <row r="248" spans="15:15" s="6" customFormat="1">
      <c r="O248" s="9"/>
    </row>
    <row r="249" spans="15:15" s="6" customFormat="1">
      <c r="O249" s="9"/>
    </row>
    <row r="250" spans="15:15" s="6" customFormat="1">
      <c r="O250" s="9"/>
    </row>
    <row r="251" spans="15:15" s="6" customFormat="1">
      <c r="O251" s="9"/>
    </row>
    <row r="252" spans="15:15" s="6" customFormat="1">
      <c r="O252" s="9"/>
    </row>
    <row r="253" spans="15:15" s="6" customFormat="1">
      <c r="O253" s="9"/>
    </row>
    <row r="254" spans="15:15" s="6" customFormat="1">
      <c r="O254" s="9"/>
    </row>
    <row r="255" spans="15:15" s="6" customFormat="1">
      <c r="O255" s="9"/>
    </row>
    <row r="256" spans="15:15" s="6" customFormat="1">
      <c r="O256" s="9"/>
    </row>
    <row r="257" spans="15:15" s="6" customFormat="1">
      <c r="O257" s="9"/>
    </row>
    <row r="258" spans="15:15" s="6" customFormat="1">
      <c r="O258" s="9"/>
    </row>
    <row r="259" spans="15:15" s="6" customFormat="1">
      <c r="O259" s="9"/>
    </row>
    <row r="260" spans="15:15" s="6" customFormat="1">
      <c r="O260" s="9"/>
    </row>
    <row r="261" spans="15:15" s="6" customFormat="1">
      <c r="O261" s="9"/>
    </row>
    <row r="262" spans="15:15" s="6" customFormat="1">
      <c r="O262" s="9"/>
    </row>
    <row r="263" spans="15:15" s="6" customFormat="1">
      <c r="O263" s="9"/>
    </row>
    <row r="264" spans="15:15" s="6" customFormat="1">
      <c r="O264" s="9"/>
    </row>
    <row r="265" spans="15:15" s="6" customFormat="1">
      <c r="O265" s="9"/>
    </row>
    <row r="266" spans="15:15" s="6" customFormat="1">
      <c r="O266" s="9"/>
    </row>
    <row r="267" spans="15:15" s="6" customFormat="1">
      <c r="O267" s="9"/>
    </row>
    <row r="268" spans="15:15" s="6" customFormat="1">
      <c r="O268" s="9"/>
    </row>
    <row r="269" spans="15:15" s="6" customFormat="1">
      <c r="O269" s="9"/>
    </row>
    <row r="270" spans="15:15" s="6" customFormat="1">
      <c r="O270" s="9"/>
    </row>
    <row r="271" spans="15:15" s="6" customFormat="1">
      <c r="O271" s="9"/>
    </row>
    <row r="272" spans="15:15" s="6" customFormat="1">
      <c r="O272" s="9"/>
    </row>
    <row r="273" spans="15:15" s="6" customFormat="1">
      <c r="O273" s="9"/>
    </row>
    <row r="274" spans="15:15" s="6" customFormat="1">
      <c r="O274" s="9"/>
    </row>
    <row r="275" spans="15:15" s="6" customFormat="1">
      <c r="O275" s="9"/>
    </row>
    <row r="276" spans="15:15" s="6" customFormat="1">
      <c r="O276" s="9"/>
    </row>
    <row r="277" spans="15:15" s="6" customFormat="1">
      <c r="O277" s="9"/>
    </row>
    <row r="278" spans="15:15" s="6" customFormat="1">
      <c r="O278" s="9"/>
    </row>
    <row r="279" spans="15:15" s="6" customFormat="1">
      <c r="O279" s="9"/>
    </row>
    <row r="280" spans="15:15" s="6" customFormat="1">
      <c r="O280" s="9"/>
    </row>
    <row r="281" spans="15:15" s="6" customFormat="1">
      <c r="O281" s="9"/>
    </row>
    <row r="282" spans="15:15" s="6" customFormat="1">
      <c r="O282" s="9"/>
    </row>
    <row r="283" spans="15:15" s="6" customFormat="1">
      <c r="O283" s="9"/>
    </row>
    <row r="284" spans="15:15" s="6" customFormat="1">
      <c r="O284" s="9"/>
    </row>
    <row r="285" spans="15:15" s="6" customFormat="1">
      <c r="O285" s="9"/>
    </row>
    <row r="286" spans="15:15" s="6" customFormat="1">
      <c r="O286" s="9"/>
    </row>
    <row r="287" spans="15:15" s="6" customFormat="1">
      <c r="O287" s="9"/>
    </row>
    <row r="288" spans="15:15" s="6" customFormat="1">
      <c r="O288" s="9"/>
    </row>
    <row r="289" spans="15:15" s="6" customFormat="1">
      <c r="O289" s="9"/>
    </row>
    <row r="290" spans="15:15" s="6" customFormat="1">
      <c r="O290" s="9"/>
    </row>
    <row r="291" spans="15:15" s="6" customFormat="1">
      <c r="O291" s="9"/>
    </row>
    <row r="292" spans="15:15" s="6" customFormat="1">
      <c r="O292" s="9"/>
    </row>
    <row r="293" spans="15:15" s="6" customFormat="1">
      <c r="O293" s="9"/>
    </row>
    <row r="294" spans="15:15" s="6" customFormat="1">
      <c r="O294" s="9"/>
    </row>
    <row r="295" spans="15:15" s="6" customFormat="1">
      <c r="O295" s="9"/>
    </row>
    <row r="296" spans="15:15" s="6" customFormat="1">
      <c r="O296" s="9"/>
    </row>
    <row r="297" spans="15:15" s="6" customFormat="1">
      <c r="O297" s="9"/>
    </row>
    <row r="298" spans="15:15" s="6" customFormat="1">
      <c r="O298" s="9"/>
    </row>
    <row r="299" spans="15:15" s="6" customFormat="1">
      <c r="O299" s="9"/>
    </row>
    <row r="300" spans="15:15" s="6" customFormat="1">
      <c r="O300" s="9"/>
    </row>
    <row r="301" spans="15:15" s="6" customFormat="1">
      <c r="O301" s="9"/>
    </row>
    <row r="302" spans="15:15" s="6" customFormat="1">
      <c r="O302" s="9"/>
    </row>
    <row r="303" spans="15:15" s="6" customFormat="1">
      <c r="O303" s="9"/>
    </row>
    <row r="304" spans="15:15" s="6" customFormat="1">
      <c r="O304" s="9"/>
    </row>
    <row r="305" spans="15:15" s="6" customFormat="1">
      <c r="O305" s="9"/>
    </row>
    <row r="306" spans="15:15" s="6" customFormat="1">
      <c r="O306" s="9"/>
    </row>
    <row r="307" spans="15:15" s="6" customFormat="1">
      <c r="O307" s="9"/>
    </row>
    <row r="308" spans="15:15" s="6" customFormat="1">
      <c r="O308" s="9"/>
    </row>
    <row r="309" spans="15:15" s="6" customFormat="1">
      <c r="O309" s="9"/>
    </row>
    <row r="310" spans="15:15" s="6" customFormat="1">
      <c r="O310" s="9"/>
    </row>
    <row r="311" spans="15:15" s="6" customFormat="1">
      <c r="O311" s="9"/>
    </row>
    <row r="312" spans="15:15" s="6" customFormat="1">
      <c r="O312" s="9"/>
    </row>
    <row r="313" spans="15:15" s="6" customFormat="1">
      <c r="O313" s="9"/>
    </row>
    <row r="314" spans="15:15" s="6" customFormat="1">
      <c r="O314" s="9"/>
    </row>
    <row r="315" spans="15:15" s="6" customFormat="1">
      <c r="O315" s="9"/>
    </row>
    <row r="316" spans="15:15" s="6" customFormat="1">
      <c r="O316" s="9"/>
    </row>
    <row r="317" spans="15:15" s="6" customFormat="1">
      <c r="O317" s="9"/>
    </row>
    <row r="318" spans="15:15" s="6" customFormat="1">
      <c r="O318" s="9"/>
    </row>
    <row r="319" spans="15:15" s="6" customFormat="1">
      <c r="O319" s="9"/>
    </row>
    <row r="320" spans="15:15" s="6" customFormat="1">
      <c r="O320" s="9"/>
    </row>
    <row r="321" spans="15:15" s="6" customFormat="1">
      <c r="O321" s="9"/>
    </row>
    <row r="322" spans="15:15" s="6" customFormat="1">
      <c r="O322" s="9"/>
    </row>
    <row r="323" spans="15:15" s="6" customFormat="1">
      <c r="O323" s="9"/>
    </row>
    <row r="324" spans="15:15" s="6" customFormat="1">
      <c r="O324" s="9"/>
    </row>
    <row r="325" spans="15:15" s="6" customFormat="1">
      <c r="O325" s="9"/>
    </row>
    <row r="326" spans="15:15" s="6" customFormat="1">
      <c r="O326" s="9"/>
    </row>
    <row r="327" spans="15:15" s="6" customFormat="1">
      <c r="O327" s="9"/>
    </row>
    <row r="328" spans="15:15" s="6" customFormat="1">
      <c r="O328" s="9"/>
    </row>
    <row r="329" spans="15:15" s="6" customFormat="1">
      <c r="O329" s="9"/>
    </row>
    <row r="330" spans="15:15" s="6" customFormat="1">
      <c r="O330" s="9"/>
    </row>
    <row r="331" spans="15:15" s="6" customFormat="1">
      <c r="O331" s="9"/>
    </row>
    <row r="332" spans="15:15" s="6" customFormat="1">
      <c r="O332" s="9"/>
    </row>
    <row r="333" spans="15:15" s="6" customFormat="1">
      <c r="O333" s="9"/>
    </row>
    <row r="334" spans="15:15" s="6" customFormat="1">
      <c r="O334" s="9"/>
    </row>
    <row r="335" spans="15:15" s="6" customFormat="1">
      <c r="O335" s="9"/>
    </row>
    <row r="336" spans="15:15" s="6" customFormat="1">
      <c r="O336" s="9"/>
    </row>
    <row r="337" spans="15:15" s="6" customFormat="1">
      <c r="O337" s="9"/>
    </row>
    <row r="338" spans="15:15" s="6" customFormat="1">
      <c r="O338" s="9"/>
    </row>
    <row r="339" spans="15:15" s="6" customFormat="1">
      <c r="O339" s="9"/>
    </row>
    <row r="340" spans="15:15" s="6" customFormat="1">
      <c r="O340" s="9"/>
    </row>
    <row r="341" spans="15:15" s="6" customFormat="1">
      <c r="O341" s="9"/>
    </row>
    <row r="342" spans="15:15" s="6" customFormat="1">
      <c r="O342" s="9"/>
    </row>
    <row r="343" spans="15:15" s="6" customFormat="1">
      <c r="O343" s="9"/>
    </row>
    <row r="344" spans="15:15" s="6" customFormat="1">
      <c r="O344" s="9"/>
    </row>
    <row r="345" spans="15:15" s="6" customFormat="1">
      <c r="O345" s="9"/>
    </row>
    <row r="346" spans="15:15" s="6" customFormat="1">
      <c r="O346" s="9"/>
    </row>
    <row r="347" spans="15:15" s="6" customFormat="1">
      <c r="O347" s="9"/>
    </row>
    <row r="348" spans="15:15" s="6" customFormat="1">
      <c r="O348" s="9"/>
    </row>
    <row r="349" spans="15:15" s="6" customFormat="1">
      <c r="O349" s="9"/>
    </row>
    <row r="350" spans="15:15" s="6" customFormat="1">
      <c r="O350" s="9"/>
    </row>
    <row r="351" spans="15:15" s="6" customFormat="1">
      <c r="O351" s="9"/>
    </row>
    <row r="352" spans="15:15" s="6" customFormat="1">
      <c r="O352" s="9"/>
    </row>
    <row r="353" spans="15:15" s="6" customFormat="1">
      <c r="O353" s="9"/>
    </row>
    <row r="354" spans="15:15" s="6" customFormat="1">
      <c r="O354" s="9"/>
    </row>
    <row r="355" spans="15:15" s="6" customFormat="1">
      <c r="O355" s="9"/>
    </row>
    <row r="356" spans="15:15" s="6" customFormat="1">
      <c r="O356" s="9"/>
    </row>
    <row r="357" spans="15:15" s="6" customFormat="1">
      <c r="O357" s="9"/>
    </row>
    <row r="358" spans="15:15" s="6" customFormat="1">
      <c r="O358" s="9"/>
    </row>
    <row r="359" spans="15:15" s="6" customFormat="1">
      <c r="O359" s="9"/>
    </row>
    <row r="360" spans="15:15" s="6" customFormat="1">
      <c r="O360" s="9"/>
    </row>
    <row r="361" spans="15:15" s="6" customFormat="1">
      <c r="O361" s="9"/>
    </row>
    <row r="362" spans="15:15" s="6" customFormat="1">
      <c r="O362" s="9"/>
    </row>
    <row r="363" spans="15:15" s="6" customFormat="1">
      <c r="O363" s="9"/>
    </row>
    <row r="364" spans="15:15" s="6" customFormat="1">
      <c r="O364" s="9"/>
    </row>
    <row r="365" spans="15:15" s="6" customFormat="1">
      <c r="O365" s="9"/>
    </row>
    <row r="366" spans="15:15" s="6" customFormat="1">
      <c r="O366" s="9"/>
    </row>
    <row r="367" spans="15:15" s="6" customFormat="1">
      <c r="O367" s="9"/>
    </row>
    <row r="368" spans="15:15" s="6" customFormat="1">
      <c r="O368" s="9"/>
    </row>
    <row r="369" spans="15:15" s="6" customFormat="1">
      <c r="O369" s="9"/>
    </row>
    <row r="370" spans="15:15" s="6" customFormat="1">
      <c r="O370" s="9"/>
    </row>
    <row r="371" spans="15:15" s="6" customFormat="1">
      <c r="O371" s="9"/>
    </row>
    <row r="372" spans="15:15" s="6" customFormat="1">
      <c r="O372" s="9"/>
    </row>
    <row r="373" spans="15:15" s="6" customFormat="1">
      <c r="O373" s="9"/>
    </row>
    <row r="374" spans="15:15" s="6" customFormat="1">
      <c r="O374" s="9"/>
    </row>
    <row r="375" spans="15:15" s="6" customFormat="1">
      <c r="O375" s="9"/>
    </row>
    <row r="376" spans="15:15" s="6" customFormat="1">
      <c r="O376" s="9"/>
    </row>
    <row r="377" spans="15:15" s="6" customFormat="1">
      <c r="O377" s="9"/>
    </row>
    <row r="378" spans="15:15" s="6" customFormat="1">
      <c r="O378" s="9"/>
    </row>
    <row r="379" spans="15:15" s="6" customFormat="1">
      <c r="O379" s="9"/>
    </row>
    <row r="380" spans="15:15" s="6" customFormat="1">
      <c r="O380" s="9"/>
    </row>
    <row r="381" spans="15:15" s="6" customFormat="1">
      <c r="O381" s="9"/>
    </row>
    <row r="382" spans="15:15" s="6" customFormat="1">
      <c r="O382" s="9"/>
    </row>
    <row r="383" spans="15:15" s="6" customFormat="1">
      <c r="O383" s="9"/>
    </row>
    <row r="384" spans="15:15" s="6" customFormat="1">
      <c r="O384" s="9"/>
    </row>
    <row r="385" spans="15:15" s="6" customFormat="1">
      <c r="O385" s="9"/>
    </row>
    <row r="386" spans="15:15" s="6" customFormat="1">
      <c r="O386" s="9"/>
    </row>
    <row r="387" spans="15:15" s="6" customFormat="1">
      <c r="O387" s="9"/>
    </row>
    <row r="388" spans="15:15" s="6" customFormat="1">
      <c r="O388" s="9"/>
    </row>
    <row r="389" spans="15:15" s="6" customFormat="1">
      <c r="O389" s="9"/>
    </row>
    <row r="390" spans="15:15" s="6" customFormat="1">
      <c r="O390" s="9"/>
    </row>
    <row r="391" spans="15:15" s="6" customFormat="1">
      <c r="O391" s="9"/>
    </row>
    <row r="392" spans="15:15" s="6" customFormat="1">
      <c r="O392" s="9"/>
    </row>
    <row r="393" spans="15:15" s="6" customFormat="1">
      <c r="O393" s="9"/>
    </row>
    <row r="394" spans="15:15" s="6" customFormat="1">
      <c r="O394" s="9"/>
    </row>
    <row r="395" spans="15:15" s="6" customFormat="1">
      <c r="O395" s="9"/>
    </row>
    <row r="396" spans="15:15" s="6" customFormat="1">
      <c r="O396" s="9"/>
    </row>
    <row r="397" spans="15:15" s="6" customFormat="1">
      <c r="O397" s="9"/>
    </row>
    <row r="398" spans="15:15" s="6" customFormat="1">
      <c r="O398" s="9"/>
    </row>
    <row r="399" spans="15:15" s="6" customFormat="1">
      <c r="O399" s="9"/>
    </row>
    <row r="400" spans="15:15" s="6" customFormat="1">
      <c r="O400" s="9"/>
    </row>
    <row r="401" spans="15:15" s="6" customFormat="1">
      <c r="O401" s="9"/>
    </row>
    <row r="402" spans="15:15" s="6" customFormat="1">
      <c r="O402" s="9"/>
    </row>
    <row r="403" spans="15:15" s="6" customFormat="1">
      <c r="O403" s="9"/>
    </row>
    <row r="404" spans="15:15" s="6" customFormat="1">
      <c r="O404" s="9"/>
    </row>
    <row r="405" spans="15:15" s="6" customFormat="1">
      <c r="O405" s="9"/>
    </row>
    <row r="406" spans="15:15" s="6" customFormat="1">
      <c r="O406" s="9"/>
    </row>
    <row r="407" spans="15:15" s="6" customFormat="1">
      <c r="O407" s="9"/>
    </row>
    <row r="408" spans="15:15" s="6" customFormat="1">
      <c r="O408" s="9"/>
    </row>
    <row r="409" spans="15:15" s="6" customFormat="1">
      <c r="O409" s="9"/>
    </row>
    <row r="410" spans="15:15" s="6" customFormat="1">
      <c r="O410" s="9"/>
    </row>
    <row r="411" spans="15:15" s="6" customFormat="1">
      <c r="O411" s="9"/>
    </row>
    <row r="412" spans="15:15" s="6" customFormat="1">
      <c r="O412" s="9"/>
    </row>
    <row r="413" spans="15:15" s="6" customFormat="1">
      <c r="O413" s="9"/>
    </row>
    <row r="414" spans="15:15" s="6" customFormat="1">
      <c r="O414" s="9"/>
    </row>
    <row r="415" spans="15:15" s="6" customFormat="1">
      <c r="O415" s="9"/>
    </row>
    <row r="416" spans="15:15" s="6" customFormat="1">
      <c r="O416" s="9"/>
    </row>
    <row r="417" spans="15:15" s="6" customFormat="1">
      <c r="O417" s="9"/>
    </row>
    <row r="418" spans="15:15" s="6" customFormat="1">
      <c r="O418" s="9"/>
    </row>
    <row r="419" spans="15:15" s="6" customFormat="1">
      <c r="O419" s="9"/>
    </row>
    <row r="420" spans="15:15" s="6" customFormat="1">
      <c r="O420" s="9"/>
    </row>
    <row r="421" spans="15:15" s="6" customFormat="1">
      <c r="O421" s="9"/>
    </row>
    <row r="422" spans="15:15" s="6" customFormat="1">
      <c r="O422" s="9"/>
    </row>
    <row r="423" spans="15:15" s="6" customFormat="1">
      <c r="O423" s="9"/>
    </row>
    <row r="424" spans="15:15" s="6" customFormat="1">
      <c r="O424" s="9"/>
    </row>
    <row r="425" spans="15:15" s="6" customFormat="1">
      <c r="O425" s="9"/>
    </row>
    <row r="426" spans="15:15" s="6" customFormat="1">
      <c r="O426" s="9"/>
    </row>
    <row r="427" spans="15:15" s="6" customFormat="1">
      <c r="O427" s="9"/>
    </row>
    <row r="428" spans="15:15" s="6" customFormat="1">
      <c r="O428" s="9"/>
    </row>
    <row r="429" spans="15:15" s="6" customFormat="1">
      <c r="O429" s="9"/>
    </row>
    <row r="430" spans="15:15" s="6" customFormat="1">
      <c r="O430" s="9"/>
    </row>
    <row r="431" spans="15:15" s="6" customFormat="1">
      <c r="O431" s="9"/>
    </row>
    <row r="432" spans="15:15" s="6" customFormat="1">
      <c r="O432" s="9"/>
    </row>
    <row r="433" spans="15:15" s="6" customFormat="1">
      <c r="O433" s="9"/>
    </row>
    <row r="434" spans="15:15" s="6" customFormat="1">
      <c r="O434" s="9"/>
    </row>
    <row r="435" spans="15:15" s="6" customFormat="1">
      <c r="O435" s="9"/>
    </row>
    <row r="436" spans="15:15" s="6" customFormat="1">
      <c r="O436" s="9"/>
    </row>
    <row r="437" spans="15:15" s="6" customFormat="1">
      <c r="O437" s="9"/>
    </row>
    <row r="438" spans="15:15" s="6" customFormat="1">
      <c r="O438" s="9"/>
    </row>
    <row r="439" spans="15:15" s="6" customFormat="1">
      <c r="O439" s="9"/>
    </row>
    <row r="440" spans="15:15" s="6" customFormat="1">
      <c r="O440" s="9"/>
    </row>
    <row r="441" spans="15:15" s="6" customFormat="1">
      <c r="O441" s="9"/>
    </row>
    <row r="442" spans="15:15" s="6" customFormat="1">
      <c r="O442" s="9"/>
    </row>
    <row r="443" spans="15:15" s="6" customFormat="1">
      <c r="O443" s="9"/>
    </row>
    <row r="444" spans="15:15" s="6" customFormat="1">
      <c r="O444" s="9"/>
    </row>
    <row r="445" spans="15:15" s="6" customFormat="1">
      <c r="O445" s="9"/>
    </row>
    <row r="446" spans="15:15" s="6" customFormat="1">
      <c r="O446" s="9"/>
    </row>
    <row r="447" spans="15:15" s="6" customFormat="1">
      <c r="O447" s="9"/>
    </row>
    <row r="448" spans="15:15" s="6" customFormat="1">
      <c r="O448" s="9"/>
    </row>
    <row r="449" spans="15:15" s="6" customFormat="1">
      <c r="O449" s="9"/>
    </row>
    <row r="450" spans="15:15" s="6" customFormat="1">
      <c r="O450" s="9"/>
    </row>
    <row r="451" spans="15:15" s="6" customFormat="1">
      <c r="O451" s="9"/>
    </row>
    <row r="452" spans="15:15" s="6" customFormat="1">
      <c r="O452" s="9"/>
    </row>
    <row r="453" spans="15:15" s="6" customFormat="1">
      <c r="O453" s="9"/>
    </row>
    <row r="454" spans="15:15" s="6" customFormat="1">
      <c r="O454" s="9"/>
    </row>
    <row r="455" spans="15:15" s="6" customFormat="1">
      <c r="O455" s="9"/>
    </row>
    <row r="456" spans="15:15" s="6" customFormat="1">
      <c r="O456" s="9"/>
    </row>
    <row r="457" spans="15:15" s="6" customFormat="1">
      <c r="O457" s="9"/>
    </row>
    <row r="458" spans="15:15" s="6" customFormat="1">
      <c r="O458" s="9"/>
    </row>
    <row r="459" spans="15:15" s="6" customFormat="1">
      <c r="O459" s="9"/>
    </row>
    <row r="460" spans="15:15" s="6" customFormat="1">
      <c r="O460" s="9"/>
    </row>
    <row r="461" spans="15:15" s="6" customFormat="1">
      <c r="O461" s="9"/>
    </row>
    <row r="462" spans="15:15" s="6" customFormat="1">
      <c r="O462" s="9"/>
    </row>
    <row r="463" spans="15:15" s="6" customFormat="1">
      <c r="O463" s="9"/>
    </row>
    <row r="464" spans="15:15" s="6" customFormat="1">
      <c r="O464" s="9"/>
    </row>
    <row r="465" spans="15:15" s="6" customFormat="1">
      <c r="O465" s="9"/>
    </row>
    <row r="466" spans="15:15" s="6" customFormat="1">
      <c r="O466" s="9"/>
    </row>
    <row r="467" spans="15:15" s="6" customFormat="1">
      <c r="O467" s="9"/>
    </row>
    <row r="468" spans="15:15" s="6" customFormat="1">
      <c r="O468" s="9"/>
    </row>
    <row r="469" spans="15:15" s="6" customFormat="1">
      <c r="O469" s="9"/>
    </row>
    <row r="470" spans="15:15" s="6" customFormat="1">
      <c r="O470" s="9"/>
    </row>
    <row r="471" spans="15:15" s="6" customFormat="1">
      <c r="O471" s="9"/>
    </row>
    <row r="472" spans="15:15" s="6" customFormat="1">
      <c r="O472" s="9"/>
    </row>
    <row r="473" spans="15:15" s="6" customFormat="1">
      <c r="O473" s="9"/>
    </row>
    <row r="474" spans="15:15" s="6" customFormat="1">
      <c r="O474" s="9"/>
    </row>
    <row r="475" spans="15:15" s="6" customFormat="1">
      <c r="O475" s="9"/>
    </row>
    <row r="476" spans="15:15" s="6" customFormat="1">
      <c r="O476" s="9"/>
    </row>
    <row r="477" spans="15:15" s="6" customFormat="1">
      <c r="O477" s="9"/>
    </row>
    <row r="478" spans="15:15" s="6" customFormat="1">
      <c r="O478" s="9"/>
    </row>
    <row r="479" spans="15:15" s="6" customFormat="1">
      <c r="O479" s="9"/>
    </row>
    <row r="480" spans="15:15" s="6" customFormat="1">
      <c r="O480" s="9"/>
    </row>
    <row r="481" spans="15:15" s="6" customFormat="1">
      <c r="O481" s="9"/>
    </row>
    <row r="482" spans="15:15" s="6" customFormat="1">
      <c r="O482" s="9"/>
    </row>
    <row r="483" spans="15:15" s="6" customFormat="1">
      <c r="O483" s="9"/>
    </row>
    <row r="484" spans="15:15" s="6" customFormat="1">
      <c r="O484" s="9"/>
    </row>
    <row r="485" spans="15:15" s="6" customFormat="1">
      <c r="O485" s="9"/>
    </row>
    <row r="486" spans="15:15" s="6" customFormat="1">
      <c r="O486" s="9"/>
    </row>
    <row r="487" spans="15:15" s="6" customFormat="1">
      <c r="O487" s="9"/>
    </row>
    <row r="488" spans="15:15" s="6" customFormat="1">
      <c r="O488" s="9"/>
    </row>
    <row r="489" spans="15:15" s="6" customFormat="1">
      <c r="O489" s="9"/>
    </row>
    <row r="490" spans="15:15" s="6" customFormat="1">
      <c r="O490" s="9"/>
    </row>
    <row r="491" spans="15:15" s="6" customFormat="1">
      <c r="O491" s="9"/>
    </row>
    <row r="492" spans="15:15" s="6" customFormat="1">
      <c r="O492" s="9"/>
    </row>
    <row r="493" spans="15:15" s="6" customFormat="1">
      <c r="O493" s="9"/>
    </row>
    <row r="494" spans="15:15" s="6" customFormat="1">
      <c r="O494" s="9"/>
    </row>
    <row r="495" spans="15:15" s="6" customFormat="1">
      <c r="O495" s="9"/>
    </row>
    <row r="496" spans="15:15" s="6" customFormat="1">
      <c r="O496" s="9"/>
    </row>
    <row r="497" spans="15:15" s="6" customFormat="1">
      <c r="O497" s="9"/>
    </row>
    <row r="498" spans="15:15" s="6" customFormat="1">
      <c r="O498" s="9"/>
    </row>
    <row r="499" spans="15:15" s="6" customFormat="1">
      <c r="O499" s="9"/>
    </row>
    <row r="500" spans="15:15" s="6" customFormat="1">
      <c r="O500" s="9"/>
    </row>
    <row r="501" spans="15:15" s="6" customFormat="1">
      <c r="O501" s="9"/>
    </row>
    <row r="502" spans="15:15" s="6" customFormat="1">
      <c r="O502" s="9"/>
    </row>
    <row r="503" spans="15:15" s="6" customFormat="1">
      <c r="O503" s="9"/>
    </row>
    <row r="504" spans="15:15" s="6" customFormat="1">
      <c r="O504" s="9"/>
    </row>
    <row r="505" spans="15:15" s="6" customFormat="1">
      <c r="O505" s="9"/>
    </row>
    <row r="506" spans="15:15" s="6" customFormat="1">
      <c r="O506" s="9"/>
    </row>
    <row r="507" spans="15:15" s="6" customFormat="1">
      <c r="O507" s="9"/>
    </row>
    <row r="508" spans="15:15" s="6" customFormat="1">
      <c r="O508" s="9"/>
    </row>
    <row r="509" spans="15:15" s="6" customFormat="1">
      <c r="O509" s="9"/>
    </row>
    <row r="510" spans="15:15" s="6" customFormat="1">
      <c r="O510" s="9"/>
    </row>
    <row r="511" spans="15:15" s="6" customFormat="1">
      <c r="O511" s="9"/>
    </row>
    <row r="512" spans="15:15" s="6" customFormat="1">
      <c r="O512" s="9"/>
    </row>
    <row r="513" spans="15:15" s="6" customFormat="1">
      <c r="O513" s="9"/>
    </row>
    <row r="514" spans="15:15" s="6" customFormat="1">
      <c r="O514" s="9"/>
    </row>
    <row r="515" spans="15:15" s="6" customFormat="1">
      <c r="O515" s="9"/>
    </row>
    <row r="516" spans="15:15" s="6" customFormat="1">
      <c r="O516" s="9"/>
    </row>
    <row r="517" spans="15:15" s="6" customFormat="1">
      <c r="O517" s="9"/>
    </row>
    <row r="518" spans="15:15" s="6" customFormat="1">
      <c r="O518" s="9"/>
    </row>
    <row r="519" spans="15:15" s="6" customFormat="1">
      <c r="O519" s="9"/>
    </row>
    <row r="520" spans="15:15" s="6" customFormat="1">
      <c r="O520" s="9"/>
    </row>
    <row r="521" spans="15:15" s="6" customFormat="1">
      <c r="O521" s="9"/>
    </row>
    <row r="522" spans="15:15" s="6" customFormat="1">
      <c r="O522" s="9"/>
    </row>
    <row r="523" spans="15:15" s="6" customFormat="1">
      <c r="O523" s="9"/>
    </row>
    <row r="524" spans="15:15" s="6" customFormat="1">
      <c r="O524" s="9"/>
    </row>
    <row r="525" spans="15:15" s="6" customFormat="1">
      <c r="O525" s="9"/>
    </row>
    <row r="526" spans="15:15" s="6" customFormat="1">
      <c r="O526" s="9"/>
    </row>
    <row r="527" spans="15:15" s="6" customFormat="1">
      <c r="O527" s="9"/>
    </row>
    <row r="528" spans="15:15" s="6" customFormat="1">
      <c r="O528" s="9"/>
    </row>
    <row r="529" spans="15:15" s="6" customFormat="1">
      <c r="O529" s="9"/>
    </row>
    <row r="530" spans="15:15" s="6" customFormat="1">
      <c r="O530" s="9"/>
    </row>
    <row r="531" spans="15:15" s="6" customFormat="1">
      <c r="O531" s="9"/>
    </row>
    <row r="532" spans="15:15" s="6" customFormat="1">
      <c r="O532" s="9"/>
    </row>
    <row r="533" spans="15:15" s="6" customFormat="1">
      <c r="O533" s="9"/>
    </row>
    <row r="534" spans="15:15" s="6" customFormat="1">
      <c r="O534" s="9"/>
    </row>
    <row r="535" spans="15:15" s="6" customFormat="1">
      <c r="O535" s="9"/>
    </row>
    <row r="536" spans="15:15" s="6" customFormat="1">
      <c r="O536" s="9"/>
    </row>
    <row r="537" spans="15:15" s="6" customFormat="1">
      <c r="O537" s="9"/>
    </row>
    <row r="538" spans="15:15" s="6" customFormat="1">
      <c r="O538" s="9"/>
    </row>
    <row r="539" spans="15:15" s="6" customFormat="1">
      <c r="O539" s="9"/>
    </row>
    <row r="540" spans="15:15" s="6" customFormat="1">
      <c r="O540" s="9"/>
    </row>
    <row r="541" spans="15:15" s="6" customFormat="1">
      <c r="O541" s="9"/>
    </row>
    <row r="542" spans="15:15" s="6" customFormat="1">
      <c r="O542" s="9"/>
    </row>
    <row r="543" spans="15:15" s="6" customFormat="1">
      <c r="O543" s="9"/>
    </row>
    <row r="544" spans="15:15" s="6" customFormat="1">
      <c r="O544" s="9"/>
    </row>
    <row r="545" spans="15:15" s="6" customFormat="1">
      <c r="O545" s="9"/>
    </row>
    <row r="546" spans="15:15" s="6" customFormat="1">
      <c r="O546" s="9"/>
    </row>
    <row r="547" spans="15:15" s="6" customFormat="1">
      <c r="O547" s="9"/>
    </row>
    <row r="548" spans="15:15" s="6" customFormat="1">
      <c r="O548" s="9"/>
    </row>
    <row r="549" spans="15:15" s="6" customFormat="1">
      <c r="O549" s="9"/>
    </row>
    <row r="550" spans="15:15" s="6" customFormat="1">
      <c r="O550" s="9"/>
    </row>
    <row r="551" spans="15:15" s="6" customFormat="1">
      <c r="O551" s="9"/>
    </row>
    <row r="552" spans="15:15" s="6" customFormat="1">
      <c r="O552" s="9"/>
    </row>
    <row r="553" spans="15:15" s="6" customFormat="1">
      <c r="O553" s="9"/>
    </row>
    <row r="554" spans="15:15" s="6" customFormat="1">
      <c r="O554" s="9"/>
    </row>
    <row r="555" spans="15:15" s="6" customFormat="1">
      <c r="O555" s="9"/>
    </row>
    <row r="556" spans="15:15" s="6" customFormat="1">
      <c r="O556" s="9"/>
    </row>
    <row r="557" spans="15:15" s="6" customFormat="1">
      <c r="O557" s="9"/>
    </row>
    <row r="558" spans="15:15" s="6" customFormat="1">
      <c r="O558" s="9"/>
    </row>
    <row r="559" spans="15:15" s="6" customFormat="1">
      <c r="O559" s="9"/>
    </row>
    <row r="560" spans="15:15" s="6" customFormat="1">
      <c r="O560" s="9"/>
    </row>
    <row r="561" spans="15:15" s="6" customFormat="1">
      <c r="O561" s="9"/>
    </row>
    <row r="562" spans="15:15" s="6" customFormat="1">
      <c r="O562" s="9"/>
    </row>
    <row r="563" spans="15:15" s="6" customFormat="1">
      <c r="O563" s="9"/>
    </row>
    <row r="564" spans="15:15" s="6" customFormat="1">
      <c r="O564" s="9"/>
    </row>
    <row r="565" spans="15:15" s="6" customFormat="1">
      <c r="O565" s="9"/>
    </row>
    <row r="566" spans="15:15" s="6" customFormat="1">
      <c r="O566" s="9"/>
    </row>
    <row r="567" spans="15:15" s="6" customFormat="1">
      <c r="O567" s="9"/>
    </row>
    <row r="568" spans="15:15" s="6" customFormat="1">
      <c r="O568" s="9"/>
    </row>
    <row r="569" spans="15:15" s="6" customFormat="1">
      <c r="O569" s="9"/>
    </row>
    <row r="570" spans="15:15" s="6" customFormat="1">
      <c r="O570" s="9"/>
    </row>
    <row r="571" spans="15:15" s="6" customFormat="1">
      <c r="O571" s="9"/>
    </row>
    <row r="572" spans="15:15" s="6" customFormat="1">
      <c r="O572" s="9"/>
    </row>
    <row r="573" spans="15:15" s="6" customFormat="1">
      <c r="O573" s="9"/>
    </row>
    <row r="574" spans="15:15" s="6" customFormat="1">
      <c r="O574" s="9"/>
    </row>
    <row r="575" spans="15:15" s="6" customFormat="1">
      <c r="O575" s="9"/>
    </row>
    <row r="576" spans="15:15" s="6" customFormat="1">
      <c r="O576" s="9"/>
    </row>
    <row r="577" spans="15:15" s="6" customFormat="1">
      <c r="O577" s="9"/>
    </row>
    <row r="578" spans="15:15" s="6" customFormat="1">
      <c r="O578" s="9"/>
    </row>
    <row r="579" spans="15:15" s="6" customFormat="1">
      <c r="O579" s="9"/>
    </row>
    <row r="580" spans="15:15" s="6" customFormat="1">
      <c r="O580" s="9"/>
    </row>
    <row r="581" spans="15:15" s="6" customFormat="1">
      <c r="O581" s="9"/>
    </row>
    <row r="582" spans="15:15" s="6" customFormat="1">
      <c r="O582" s="9"/>
    </row>
    <row r="583" spans="15:15" s="6" customFormat="1">
      <c r="O583" s="9"/>
    </row>
    <row r="584" spans="15:15" s="6" customFormat="1">
      <c r="O584" s="9"/>
    </row>
    <row r="585" spans="15:15" s="6" customFormat="1">
      <c r="O585" s="9"/>
    </row>
    <row r="586" spans="15:15" s="6" customFormat="1">
      <c r="O586" s="9"/>
    </row>
    <row r="587" spans="15:15" s="6" customFormat="1">
      <c r="O587" s="9"/>
    </row>
    <row r="588" spans="15:15" s="6" customFormat="1">
      <c r="O588" s="9"/>
    </row>
    <row r="589" spans="15:15" s="6" customFormat="1">
      <c r="O589" s="9"/>
    </row>
    <row r="590" spans="15:15" s="6" customFormat="1">
      <c r="O590" s="9"/>
    </row>
    <row r="591" spans="15:15" s="6" customFormat="1">
      <c r="O591" s="9"/>
    </row>
    <row r="592" spans="15:15" s="6" customFormat="1">
      <c r="O592" s="9"/>
    </row>
    <row r="593" spans="15:15" s="6" customFormat="1">
      <c r="O593" s="9"/>
    </row>
    <row r="594" spans="15:15" s="6" customFormat="1">
      <c r="O594" s="9"/>
    </row>
    <row r="595" spans="15:15" s="6" customFormat="1">
      <c r="O595" s="9"/>
    </row>
    <row r="596" spans="15:15" s="6" customFormat="1">
      <c r="O596" s="9"/>
    </row>
    <row r="597" spans="15:15" s="6" customFormat="1">
      <c r="O597" s="9"/>
    </row>
    <row r="598" spans="15:15" s="6" customFormat="1">
      <c r="O598" s="9"/>
    </row>
    <row r="599" spans="15:15" s="6" customFormat="1">
      <c r="O599" s="9"/>
    </row>
    <row r="600" spans="15:15" s="6" customFormat="1">
      <c r="O600" s="9"/>
    </row>
    <row r="601" spans="15:15" s="6" customFormat="1">
      <c r="O601" s="9"/>
    </row>
    <row r="602" spans="15:15" s="6" customFormat="1">
      <c r="O602" s="9"/>
    </row>
    <row r="603" spans="15:15" s="6" customFormat="1">
      <c r="O603" s="9"/>
    </row>
    <row r="604" spans="15:15" s="6" customFormat="1">
      <c r="O604" s="9"/>
    </row>
    <row r="605" spans="15:15" s="6" customFormat="1">
      <c r="O605" s="9"/>
    </row>
    <row r="606" spans="15:15" s="6" customFormat="1">
      <c r="O606" s="9"/>
    </row>
    <row r="607" spans="15:15" s="6" customFormat="1">
      <c r="O607" s="9"/>
    </row>
    <row r="608" spans="15:15" s="6" customFormat="1">
      <c r="O608" s="9"/>
    </row>
    <row r="609" spans="15:15" s="6" customFormat="1">
      <c r="O609" s="9"/>
    </row>
    <row r="610" spans="15:15" s="6" customFormat="1">
      <c r="O610" s="9"/>
    </row>
    <row r="611" spans="15:15" s="6" customFormat="1">
      <c r="O611" s="9"/>
    </row>
    <row r="612" spans="15:15" s="6" customFormat="1">
      <c r="O612" s="9"/>
    </row>
    <row r="613" spans="15:15" s="6" customFormat="1">
      <c r="O613" s="9"/>
    </row>
    <row r="614" spans="15:15" s="6" customFormat="1">
      <c r="O614" s="9"/>
    </row>
    <row r="615" spans="15:15" s="6" customFormat="1">
      <c r="O615" s="9"/>
    </row>
    <row r="616" spans="15:15" s="6" customFormat="1">
      <c r="O616" s="9"/>
    </row>
    <row r="617" spans="15:15" s="6" customFormat="1">
      <c r="O617" s="9"/>
    </row>
    <row r="618" spans="15:15" s="6" customFormat="1">
      <c r="O618" s="9"/>
    </row>
    <row r="619" spans="15:15" s="6" customFormat="1">
      <c r="O619" s="9"/>
    </row>
    <row r="620" spans="15:15" s="6" customFormat="1">
      <c r="O620" s="9"/>
    </row>
    <row r="621" spans="15:15" s="6" customFormat="1">
      <c r="O621" s="9"/>
    </row>
    <row r="622" spans="15:15" s="6" customFormat="1">
      <c r="O622" s="9"/>
    </row>
    <row r="623" spans="15:15" s="6" customFormat="1">
      <c r="O623" s="9"/>
    </row>
    <row r="624" spans="15:15" s="6" customFormat="1">
      <c r="O624" s="9"/>
    </row>
    <row r="625" spans="15:15" s="6" customFormat="1">
      <c r="O625" s="9"/>
    </row>
    <row r="626" spans="15:15" s="6" customFormat="1">
      <c r="O626" s="9"/>
    </row>
    <row r="627" spans="15:15" s="6" customFormat="1">
      <c r="O627" s="9"/>
    </row>
    <row r="628" spans="15:15" s="6" customFormat="1">
      <c r="O628" s="9"/>
    </row>
    <row r="629" spans="15:15" s="6" customFormat="1">
      <c r="O629" s="9"/>
    </row>
    <row r="630" spans="15:15" s="6" customFormat="1">
      <c r="O630" s="9"/>
    </row>
    <row r="631" spans="15:15" s="6" customFormat="1">
      <c r="O631" s="9"/>
    </row>
    <row r="632" spans="15:15" s="6" customFormat="1">
      <c r="O632" s="9"/>
    </row>
    <row r="633" spans="15:15" s="6" customFormat="1">
      <c r="O633" s="9"/>
    </row>
    <row r="634" spans="15:15" s="6" customFormat="1">
      <c r="O634" s="9"/>
    </row>
    <row r="635" spans="15:15" s="6" customFormat="1">
      <c r="O635" s="9"/>
    </row>
    <row r="636" spans="15:15" s="6" customFormat="1">
      <c r="O636" s="9"/>
    </row>
    <row r="637" spans="15:15" s="6" customFormat="1">
      <c r="O637" s="9"/>
    </row>
    <row r="638" spans="15:15" s="6" customFormat="1">
      <c r="O638" s="9"/>
    </row>
    <row r="639" spans="15:15" s="6" customFormat="1">
      <c r="O639" s="9"/>
    </row>
    <row r="640" spans="15:15" s="6" customFormat="1">
      <c r="O640" s="9"/>
    </row>
    <row r="641" spans="15:15" s="6" customFormat="1">
      <c r="O641" s="9"/>
    </row>
    <row r="642" spans="15:15" s="6" customFormat="1">
      <c r="O642" s="9"/>
    </row>
    <row r="643" spans="15:15" s="6" customFormat="1">
      <c r="O643" s="9"/>
    </row>
    <row r="644" spans="15:15" s="6" customFormat="1">
      <c r="O644" s="9"/>
    </row>
    <row r="645" spans="15:15" s="6" customFormat="1">
      <c r="O645" s="9"/>
    </row>
    <row r="646" spans="15:15" s="6" customFormat="1">
      <c r="O646" s="9"/>
    </row>
    <row r="647" spans="15:15" s="6" customFormat="1">
      <c r="O647" s="9"/>
    </row>
    <row r="648" spans="15:15" s="6" customFormat="1">
      <c r="O648" s="9"/>
    </row>
    <row r="649" spans="15:15" s="6" customFormat="1">
      <c r="O649" s="9"/>
    </row>
    <row r="650" spans="15:15" s="6" customFormat="1">
      <c r="O650" s="9"/>
    </row>
    <row r="651" spans="15:15" s="6" customFormat="1">
      <c r="O651" s="9"/>
    </row>
    <row r="652" spans="15:15" s="6" customFormat="1">
      <c r="O652" s="9"/>
    </row>
    <row r="653" spans="15:15" s="6" customFormat="1">
      <c r="O653" s="9"/>
    </row>
    <row r="654" spans="15:15" s="6" customFormat="1">
      <c r="O654" s="9"/>
    </row>
    <row r="655" spans="15:15" s="6" customFormat="1">
      <c r="O655" s="9"/>
    </row>
    <row r="656" spans="15:15" s="6" customFormat="1">
      <c r="O656" s="9"/>
    </row>
    <row r="657" spans="15:15" s="6" customFormat="1">
      <c r="O657" s="9"/>
    </row>
    <row r="658" spans="15:15" s="6" customFormat="1">
      <c r="O658" s="9"/>
    </row>
    <row r="659" spans="15:15" s="6" customFormat="1">
      <c r="O659" s="9"/>
    </row>
    <row r="660" spans="15:15" s="6" customFormat="1">
      <c r="O660" s="9"/>
    </row>
    <row r="661" spans="15:15" s="6" customFormat="1">
      <c r="O661" s="9"/>
    </row>
    <row r="662" spans="15:15" s="6" customFormat="1">
      <c r="O662" s="9"/>
    </row>
    <row r="663" spans="15:15" s="6" customFormat="1">
      <c r="O663" s="9"/>
    </row>
    <row r="664" spans="15:15" s="6" customFormat="1">
      <c r="O664" s="9"/>
    </row>
    <row r="665" spans="15:15" s="6" customFormat="1">
      <c r="O665" s="9"/>
    </row>
    <row r="666" spans="15:15" s="6" customFormat="1">
      <c r="O666" s="9"/>
    </row>
    <row r="667" spans="15:15" s="6" customFormat="1">
      <c r="O667" s="9"/>
    </row>
    <row r="668" spans="15:15" s="6" customFormat="1">
      <c r="O668" s="9"/>
    </row>
    <row r="669" spans="15:15" s="6" customFormat="1">
      <c r="O669" s="9"/>
    </row>
    <row r="670" spans="15:15" s="6" customFormat="1">
      <c r="O670" s="9"/>
    </row>
    <row r="671" spans="15:15" s="6" customFormat="1">
      <c r="O671" s="9"/>
    </row>
    <row r="672" spans="15:15" s="6" customFormat="1">
      <c r="O672" s="9"/>
    </row>
    <row r="673" spans="15:15" s="6" customFormat="1">
      <c r="O673" s="9"/>
    </row>
    <row r="674" spans="15:15" s="6" customFormat="1">
      <c r="O674" s="9"/>
    </row>
    <row r="675" spans="15:15" s="6" customFormat="1">
      <c r="O675" s="9"/>
    </row>
    <row r="676" spans="15:15" s="6" customFormat="1">
      <c r="O676" s="9"/>
    </row>
    <row r="677" spans="15:15" s="6" customFormat="1">
      <c r="O677" s="9"/>
    </row>
    <row r="678" spans="15:15" s="6" customFormat="1">
      <c r="O678" s="9"/>
    </row>
    <row r="679" spans="15:15" s="6" customFormat="1">
      <c r="O679" s="9"/>
    </row>
    <row r="680" spans="15:15" s="6" customFormat="1">
      <c r="O680" s="9"/>
    </row>
    <row r="681" spans="15:15" s="6" customFormat="1">
      <c r="O681" s="9"/>
    </row>
    <row r="682" spans="15:15" s="6" customFormat="1">
      <c r="O682" s="9"/>
    </row>
    <row r="683" spans="15:15" s="6" customFormat="1">
      <c r="O683" s="9"/>
    </row>
    <row r="684" spans="15:15" s="6" customFormat="1">
      <c r="O684" s="9"/>
    </row>
    <row r="685" spans="15:15" s="6" customFormat="1">
      <c r="O685" s="9"/>
    </row>
    <row r="686" spans="15:15" s="6" customFormat="1">
      <c r="O686" s="9"/>
    </row>
    <row r="687" spans="15:15" s="6" customFormat="1">
      <c r="O687" s="9"/>
    </row>
    <row r="688" spans="15:15" s="6" customFormat="1">
      <c r="O688" s="9"/>
    </row>
    <row r="689" spans="15:15" s="6" customFormat="1">
      <c r="O689" s="9"/>
    </row>
    <row r="690" spans="15:15" s="6" customFormat="1">
      <c r="O690" s="9"/>
    </row>
    <row r="691" spans="15:15" s="6" customFormat="1">
      <c r="O691" s="9"/>
    </row>
    <row r="692" spans="15:15" s="6" customFormat="1">
      <c r="O692" s="9"/>
    </row>
    <row r="693" spans="15:15" s="6" customFormat="1">
      <c r="O693" s="9"/>
    </row>
    <row r="694" spans="15:15" s="6" customFormat="1">
      <c r="O694" s="9"/>
    </row>
    <row r="695" spans="15:15" s="6" customFormat="1">
      <c r="O695" s="9"/>
    </row>
    <row r="696" spans="15:15" s="6" customFormat="1">
      <c r="O696" s="9"/>
    </row>
    <row r="697" spans="15:15" s="6" customFormat="1">
      <c r="O697" s="9"/>
    </row>
    <row r="698" spans="15:15" s="6" customFormat="1">
      <c r="O698" s="9"/>
    </row>
    <row r="699" spans="15:15" s="6" customFormat="1">
      <c r="O699" s="9"/>
    </row>
    <row r="700" spans="15:15" s="6" customFormat="1">
      <c r="O700" s="9"/>
    </row>
    <row r="701" spans="15:15" s="6" customFormat="1">
      <c r="O701" s="9"/>
    </row>
    <row r="702" spans="15:15" s="6" customFormat="1">
      <c r="O702" s="9"/>
    </row>
    <row r="703" spans="15:15" s="6" customFormat="1">
      <c r="O703" s="9"/>
    </row>
    <row r="704" spans="15:15" s="6" customFormat="1">
      <c r="O704" s="9"/>
    </row>
    <row r="705" spans="15:15" s="6" customFormat="1">
      <c r="O705" s="9"/>
    </row>
    <row r="706" spans="15:15" s="6" customFormat="1">
      <c r="O706" s="9"/>
    </row>
    <row r="707" spans="15:15" s="6" customFormat="1">
      <c r="O707" s="9"/>
    </row>
    <row r="708" spans="15:15" s="6" customFormat="1">
      <c r="O708" s="9"/>
    </row>
    <row r="709" spans="15:15" s="6" customFormat="1">
      <c r="O709" s="9"/>
    </row>
    <row r="710" spans="15:15" s="6" customFormat="1">
      <c r="O710" s="9"/>
    </row>
    <row r="711" spans="15:15" s="6" customFormat="1">
      <c r="O711" s="9"/>
    </row>
    <row r="712" spans="15:15" s="6" customFormat="1">
      <c r="O712" s="9"/>
    </row>
    <row r="713" spans="15:15" s="6" customFormat="1">
      <c r="O713" s="9"/>
    </row>
    <row r="714" spans="15:15" s="6" customFormat="1">
      <c r="O714" s="9"/>
    </row>
    <row r="715" spans="15:15" s="6" customFormat="1">
      <c r="O715" s="9"/>
    </row>
    <row r="716" spans="15:15" s="6" customFormat="1">
      <c r="O716" s="9"/>
    </row>
    <row r="717" spans="15:15" s="6" customFormat="1">
      <c r="O717" s="9"/>
    </row>
    <row r="718" spans="15:15" s="6" customFormat="1">
      <c r="O718" s="9"/>
    </row>
    <row r="719" spans="15:15" s="6" customFormat="1">
      <c r="O719" s="9"/>
    </row>
    <row r="720" spans="15:15" s="6" customFormat="1">
      <c r="O720" s="9"/>
    </row>
    <row r="721" spans="15:15" s="6" customFormat="1">
      <c r="O721" s="9"/>
    </row>
    <row r="722" spans="15:15" s="6" customFormat="1">
      <c r="O722" s="9"/>
    </row>
    <row r="723" spans="15:15" s="6" customFormat="1">
      <c r="O723" s="9"/>
    </row>
    <row r="724" spans="15:15" s="6" customFormat="1">
      <c r="O724" s="9"/>
    </row>
    <row r="725" spans="15:15" s="6" customFormat="1">
      <c r="O725" s="9"/>
    </row>
    <row r="726" spans="15:15" s="6" customFormat="1">
      <c r="O726" s="9"/>
    </row>
    <row r="727" spans="15:15" s="6" customFormat="1">
      <c r="O727" s="9"/>
    </row>
    <row r="728" spans="15:15" s="6" customFormat="1">
      <c r="O728" s="9"/>
    </row>
    <row r="729" spans="15:15" s="6" customFormat="1">
      <c r="O729" s="9"/>
    </row>
    <row r="730" spans="15:15" s="6" customFormat="1">
      <c r="O730" s="9"/>
    </row>
    <row r="731" spans="15:15" s="6" customFormat="1">
      <c r="O731" s="9"/>
    </row>
    <row r="732" spans="15:15" s="6" customFormat="1">
      <c r="O732" s="9"/>
    </row>
    <row r="733" spans="15:15" s="6" customFormat="1">
      <c r="O733" s="9"/>
    </row>
    <row r="734" spans="15:15" s="6" customFormat="1">
      <c r="O734" s="9"/>
    </row>
    <row r="735" spans="15:15" s="6" customFormat="1">
      <c r="O735" s="9"/>
    </row>
    <row r="736" spans="15:15" s="6" customFormat="1">
      <c r="O736" s="9"/>
    </row>
    <row r="737" spans="15:15" s="6" customFormat="1">
      <c r="O737" s="9"/>
    </row>
    <row r="738" spans="15:15" s="6" customFormat="1">
      <c r="O738" s="9"/>
    </row>
    <row r="739" spans="15:15" s="6" customFormat="1">
      <c r="O739" s="9"/>
    </row>
    <row r="740" spans="15:15" s="6" customFormat="1">
      <c r="O740" s="9"/>
    </row>
    <row r="741" spans="15:15" s="6" customFormat="1">
      <c r="O741" s="9"/>
    </row>
    <row r="742" spans="15:15" s="6" customFormat="1">
      <c r="O742" s="9"/>
    </row>
    <row r="743" spans="15:15" s="6" customFormat="1">
      <c r="O743" s="9"/>
    </row>
    <row r="744" spans="15:15" s="6" customFormat="1">
      <c r="O744" s="9"/>
    </row>
    <row r="745" spans="15:15" s="6" customFormat="1">
      <c r="O745" s="9"/>
    </row>
    <row r="746" spans="15:15" s="6" customFormat="1">
      <c r="O746" s="9"/>
    </row>
    <row r="747" spans="15:15" s="6" customFormat="1">
      <c r="O747" s="9"/>
    </row>
    <row r="748" spans="15:15" s="6" customFormat="1">
      <c r="O748" s="9"/>
    </row>
    <row r="749" spans="15:15" s="6" customFormat="1">
      <c r="O749" s="9"/>
    </row>
    <row r="750" spans="15:15" s="6" customFormat="1">
      <c r="O750" s="9"/>
    </row>
    <row r="751" spans="15:15" s="6" customFormat="1">
      <c r="O751" s="9"/>
    </row>
    <row r="752" spans="15:15" s="6" customFormat="1">
      <c r="O752" s="9"/>
    </row>
    <row r="753" spans="15:15" s="6" customFormat="1">
      <c r="O753" s="9"/>
    </row>
    <row r="754" spans="15:15" s="6" customFormat="1">
      <c r="O754" s="9"/>
    </row>
    <row r="755" spans="15:15" s="6" customFormat="1">
      <c r="O755" s="9"/>
    </row>
    <row r="756" spans="15:15" s="6" customFormat="1">
      <c r="O756" s="9"/>
    </row>
    <row r="757" spans="15:15" s="6" customFormat="1">
      <c r="O757" s="9"/>
    </row>
    <row r="758" spans="15:15" s="6" customFormat="1">
      <c r="O758" s="9"/>
    </row>
    <row r="759" spans="15:15" s="6" customFormat="1">
      <c r="O759" s="9"/>
    </row>
    <row r="760" spans="15:15" s="6" customFormat="1">
      <c r="O760" s="9"/>
    </row>
    <row r="761" spans="15:15" s="6" customFormat="1">
      <c r="O761" s="9"/>
    </row>
    <row r="762" spans="15:15" s="6" customFormat="1">
      <c r="O762" s="9"/>
    </row>
    <row r="763" spans="15:15" s="6" customFormat="1">
      <c r="O763" s="9"/>
    </row>
    <row r="764" spans="15:15" s="6" customFormat="1">
      <c r="O764" s="9"/>
    </row>
    <row r="765" spans="15:15" s="6" customFormat="1">
      <c r="O765" s="9"/>
    </row>
    <row r="766" spans="15:15" s="6" customFormat="1">
      <c r="O766" s="9"/>
    </row>
    <row r="767" spans="15:15" s="6" customFormat="1">
      <c r="O767" s="9"/>
    </row>
    <row r="768" spans="15:15" s="6" customFormat="1">
      <c r="O768" s="9"/>
    </row>
    <row r="769" spans="15:15" s="6" customFormat="1">
      <c r="O769" s="9"/>
    </row>
    <row r="770" spans="15:15" s="6" customFormat="1">
      <c r="O770" s="9"/>
    </row>
    <row r="771" spans="15:15" s="6" customFormat="1">
      <c r="O771" s="9"/>
    </row>
    <row r="772" spans="15:15" s="6" customFormat="1">
      <c r="O772" s="9"/>
    </row>
    <row r="773" spans="15:15" s="6" customFormat="1">
      <c r="O773" s="9"/>
    </row>
    <row r="774" spans="15:15" s="6" customFormat="1">
      <c r="O774" s="9"/>
    </row>
    <row r="775" spans="15:15" s="6" customFormat="1">
      <c r="O775" s="9"/>
    </row>
    <row r="776" spans="15:15" s="6" customFormat="1">
      <c r="O776" s="9"/>
    </row>
    <row r="777" spans="15:15" s="6" customFormat="1">
      <c r="O777" s="9"/>
    </row>
    <row r="778" spans="15:15" s="6" customFormat="1">
      <c r="O778" s="9"/>
    </row>
    <row r="779" spans="15:15" s="6" customFormat="1">
      <c r="O779" s="9"/>
    </row>
    <row r="780" spans="15:15" s="6" customFormat="1">
      <c r="O780" s="9"/>
    </row>
    <row r="781" spans="15:15" s="6" customFormat="1">
      <c r="O781" s="9"/>
    </row>
    <row r="782" spans="15:15" s="6" customFormat="1">
      <c r="O782" s="9"/>
    </row>
    <row r="783" spans="15:15" s="6" customFormat="1">
      <c r="O783" s="9"/>
    </row>
    <row r="784" spans="15:15" s="6" customFormat="1">
      <c r="O784" s="9"/>
    </row>
    <row r="785" spans="15:15" s="6" customFormat="1">
      <c r="O785" s="9"/>
    </row>
    <row r="786" spans="15:15" s="6" customFormat="1">
      <c r="O786" s="9"/>
    </row>
    <row r="787" spans="15:15" s="6" customFormat="1">
      <c r="O787" s="9"/>
    </row>
    <row r="788" spans="15:15" s="6" customFormat="1">
      <c r="O788" s="9"/>
    </row>
    <row r="789" spans="15:15" s="6" customFormat="1">
      <c r="O789" s="9"/>
    </row>
    <row r="790" spans="15:15" s="6" customFormat="1">
      <c r="O790" s="9"/>
    </row>
    <row r="791" spans="15:15" s="6" customFormat="1">
      <c r="O791" s="9"/>
    </row>
    <row r="792" spans="15:15" s="6" customFormat="1">
      <c r="O792" s="9"/>
    </row>
    <row r="793" spans="15:15" s="6" customFormat="1">
      <c r="O793" s="9"/>
    </row>
    <row r="794" spans="15:15" s="6" customFormat="1">
      <c r="O794" s="9"/>
    </row>
    <row r="795" spans="15:15" s="6" customFormat="1">
      <c r="O795" s="9"/>
    </row>
    <row r="796" spans="15:15" s="6" customFormat="1">
      <c r="O796" s="9"/>
    </row>
    <row r="797" spans="15:15" s="6" customFormat="1">
      <c r="O797" s="9"/>
    </row>
    <row r="798" spans="15:15" s="6" customFormat="1">
      <c r="O798" s="9"/>
    </row>
    <row r="799" spans="15:15" s="6" customFormat="1">
      <c r="O799" s="9"/>
    </row>
    <row r="800" spans="15:15" s="6" customFormat="1">
      <c r="O800" s="9"/>
    </row>
    <row r="801" spans="15:15" s="6" customFormat="1">
      <c r="O801" s="9"/>
    </row>
    <row r="802" spans="15:15" s="6" customFormat="1">
      <c r="O802" s="9"/>
    </row>
    <row r="803" spans="15:15" s="6" customFormat="1">
      <c r="O803" s="9"/>
    </row>
    <row r="804" spans="15:15" s="6" customFormat="1">
      <c r="O804" s="9"/>
    </row>
    <row r="805" spans="15:15" s="6" customFormat="1">
      <c r="O805" s="9"/>
    </row>
    <row r="806" spans="15:15" s="6" customFormat="1">
      <c r="O806" s="9"/>
    </row>
    <row r="807" spans="15:15" s="6" customFormat="1">
      <c r="O807" s="9"/>
    </row>
    <row r="808" spans="15:15" s="6" customFormat="1">
      <c r="O808" s="9"/>
    </row>
    <row r="809" spans="15:15" s="6" customFormat="1">
      <c r="O809" s="9"/>
    </row>
    <row r="810" spans="15:15" s="6" customFormat="1">
      <c r="O810" s="9"/>
    </row>
    <row r="811" spans="15:15" s="6" customFormat="1">
      <c r="O811" s="9"/>
    </row>
    <row r="812" spans="15:15" s="6" customFormat="1">
      <c r="O812" s="9"/>
    </row>
    <row r="813" spans="15:15" s="6" customFormat="1">
      <c r="O813" s="9"/>
    </row>
    <row r="814" spans="15:15" s="6" customFormat="1">
      <c r="O814" s="9"/>
    </row>
    <row r="815" spans="15:15" s="6" customFormat="1">
      <c r="O815" s="9"/>
    </row>
    <row r="816" spans="15:15" s="6" customFormat="1">
      <c r="O816" s="9"/>
    </row>
    <row r="817" spans="15:15" s="6" customFormat="1">
      <c r="O817" s="9"/>
    </row>
    <row r="818" spans="15:15" s="6" customFormat="1">
      <c r="O818" s="9"/>
    </row>
    <row r="819" spans="15:15" s="6" customFormat="1">
      <c r="O819" s="9"/>
    </row>
    <row r="820" spans="15:15" s="6" customFormat="1">
      <c r="O820" s="9"/>
    </row>
    <row r="821" spans="15:15" s="6" customFormat="1">
      <c r="O821" s="9"/>
    </row>
    <row r="822" spans="15:15" s="6" customFormat="1">
      <c r="O822" s="9"/>
    </row>
    <row r="823" spans="15:15" s="6" customFormat="1">
      <c r="O823" s="9"/>
    </row>
    <row r="824" spans="15:15" s="6" customFormat="1">
      <c r="O824" s="9"/>
    </row>
    <row r="825" spans="15:15" s="6" customFormat="1">
      <c r="O825" s="9"/>
    </row>
    <row r="826" spans="15:15" s="6" customFormat="1">
      <c r="O826" s="9"/>
    </row>
    <row r="827" spans="15:15" s="6" customFormat="1">
      <c r="O827" s="9"/>
    </row>
    <row r="828" spans="15:15" s="6" customFormat="1">
      <c r="O828" s="9"/>
    </row>
    <row r="829" spans="15:15" s="6" customFormat="1">
      <c r="O829" s="9"/>
    </row>
    <row r="830" spans="15:15" s="6" customFormat="1">
      <c r="O830" s="9"/>
    </row>
    <row r="831" spans="15:15" s="6" customFormat="1">
      <c r="O831" s="9"/>
    </row>
    <row r="832" spans="15:15" s="6" customFormat="1">
      <c r="O832" s="9"/>
    </row>
    <row r="833" spans="15:15" s="6" customFormat="1">
      <c r="O833" s="9"/>
    </row>
    <row r="834" spans="15:15" s="6" customFormat="1">
      <c r="O834" s="9"/>
    </row>
    <row r="835" spans="15:15" s="6" customFormat="1">
      <c r="O835" s="9"/>
    </row>
    <row r="836" spans="15:15" s="6" customFormat="1">
      <c r="O836" s="9"/>
    </row>
    <row r="837" spans="15:15" s="6" customFormat="1">
      <c r="O837" s="9"/>
    </row>
    <row r="838" spans="15:15" s="6" customFormat="1">
      <c r="O838" s="9"/>
    </row>
    <row r="839" spans="15:15" s="6" customFormat="1">
      <c r="O839" s="9"/>
    </row>
    <row r="840" spans="15:15" s="6" customFormat="1">
      <c r="O840" s="9"/>
    </row>
    <row r="841" spans="15:15" s="6" customFormat="1">
      <c r="O841" s="9"/>
    </row>
    <row r="842" spans="15:15" s="6" customFormat="1">
      <c r="O842" s="9"/>
    </row>
    <row r="843" spans="15:15" s="6" customFormat="1">
      <c r="O843" s="9"/>
    </row>
    <row r="844" spans="15:15" s="6" customFormat="1">
      <c r="O844" s="9"/>
    </row>
    <row r="845" spans="15:15" s="6" customFormat="1">
      <c r="O845" s="9"/>
    </row>
    <row r="846" spans="15:15" s="6" customFormat="1">
      <c r="O846" s="9"/>
    </row>
    <row r="847" spans="15:15" s="6" customFormat="1">
      <c r="O847" s="9"/>
    </row>
    <row r="848" spans="15:15" s="6" customFormat="1">
      <c r="O848" s="9"/>
    </row>
    <row r="849" spans="15:15" s="6" customFormat="1">
      <c r="O849" s="9"/>
    </row>
    <row r="850" spans="15:15" s="6" customFormat="1">
      <c r="O850" s="9"/>
    </row>
    <row r="851" spans="15:15" s="6" customFormat="1">
      <c r="O851" s="9"/>
    </row>
    <row r="852" spans="15:15" s="6" customFormat="1">
      <c r="O852" s="9"/>
    </row>
    <row r="853" spans="15:15" s="6" customFormat="1">
      <c r="O853" s="9"/>
    </row>
    <row r="854" spans="15:15" s="6" customFormat="1">
      <c r="O854" s="9"/>
    </row>
    <row r="855" spans="15:15" s="6" customFormat="1">
      <c r="O855" s="9"/>
    </row>
    <row r="856" spans="15:15" s="6" customFormat="1">
      <c r="O856" s="9"/>
    </row>
    <row r="857" spans="15:15" s="6" customFormat="1">
      <c r="O857" s="9"/>
    </row>
    <row r="858" spans="15:15" s="6" customFormat="1">
      <c r="O858" s="9"/>
    </row>
    <row r="859" spans="15:15" s="6" customFormat="1">
      <c r="O859" s="9"/>
    </row>
    <row r="860" spans="15:15" s="6" customFormat="1">
      <c r="O860" s="9"/>
    </row>
    <row r="861" spans="15:15" s="6" customFormat="1">
      <c r="O861" s="9"/>
    </row>
    <row r="862" spans="15:15" s="6" customFormat="1">
      <c r="O862" s="9"/>
    </row>
    <row r="863" spans="15:15" s="6" customFormat="1">
      <c r="O863" s="9"/>
    </row>
    <row r="864" spans="15:15" s="6" customFormat="1">
      <c r="O864" s="9"/>
    </row>
    <row r="865" spans="15:15" s="6" customFormat="1">
      <c r="O865" s="9"/>
    </row>
    <row r="866" spans="15:15" s="6" customFormat="1">
      <c r="O866" s="9"/>
    </row>
    <row r="867" spans="15:15" s="6" customFormat="1">
      <c r="O867" s="9"/>
    </row>
    <row r="868" spans="15:15" s="6" customFormat="1">
      <c r="O868" s="9"/>
    </row>
    <row r="869" spans="15:15" s="6" customFormat="1">
      <c r="O869" s="9"/>
    </row>
    <row r="870" spans="15:15" s="6" customFormat="1">
      <c r="O870" s="9"/>
    </row>
    <row r="871" spans="15:15" s="6" customFormat="1">
      <c r="O871" s="9"/>
    </row>
    <row r="872" spans="15:15" s="6" customFormat="1">
      <c r="O872" s="9"/>
    </row>
    <row r="873" spans="15:15" s="6" customFormat="1">
      <c r="O873" s="9"/>
    </row>
    <row r="874" spans="15:15" s="6" customFormat="1">
      <c r="O874" s="9"/>
    </row>
    <row r="875" spans="15:15" s="6" customFormat="1">
      <c r="O875" s="9"/>
    </row>
    <row r="876" spans="15:15" s="6" customFormat="1">
      <c r="O876" s="9"/>
    </row>
    <row r="877" spans="15:15" s="6" customFormat="1">
      <c r="O877" s="9"/>
    </row>
    <row r="878" spans="15:15" s="6" customFormat="1">
      <c r="O878" s="9"/>
    </row>
    <row r="879" spans="15:15" s="6" customFormat="1">
      <c r="O879" s="9"/>
    </row>
    <row r="880" spans="15:15" s="6" customFormat="1">
      <c r="O880" s="9"/>
    </row>
    <row r="881" spans="15:15" s="6" customFormat="1">
      <c r="O881" s="9"/>
    </row>
    <row r="882" spans="15:15" s="6" customFormat="1">
      <c r="O882" s="9"/>
    </row>
    <row r="883" spans="15:15" s="6" customFormat="1">
      <c r="O883" s="9"/>
    </row>
    <row r="884" spans="15:15" s="6" customFormat="1">
      <c r="O884" s="9"/>
    </row>
    <row r="885" spans="15:15" s="6" customFormat="1">
      <c r="O885" s="9"/>
    </row>
    <row r="886" spans="15:15" s="6" customFormat="1">
      <c r="O886" s="9"/>
    </row>
    <row r="887" spans="15:15" s="6" customFormat="1">
      <c r="O887" s="9"/>
    </row>
    <row r="888" spans="15:15" s="6" customFormat="1">
      <c r="O888" s="9"/>
    </row>
    <row r="889" spans="15:15" s="6" customFormat="1">
      <c r="O889" s="9"/>
    </row>
    <row r="890" spans="15:15" s="6" customFormat="1">
      <c r="O890" s="9"/>
    </row>
    <row r="891" spans="15:15" s="6" customFormat="1">
      <c r="O891" s="9"/>
    </row>
    <row r="892" spans="15:15" s="6" customFormat="1">
      <c r="O892" s="9"/>
    </row>
    <row r="893" spans="15:15" s="6" customFormat="1">
      <c r="O893" s="9"/>
    </row>
    <row r="894" spans="15:15" s="6" customFormat="1">
      <c r="O894" s="9"/>
    </row>
    <row r="895" spans="15:15" s="6" customFormat="1">
      <c r="O895" s="9"/>
    </row>
    <row r="896" spans="15:15" s="6" customFormat="1">
      <c r="O896" s="9"/>
    </row>
    <row r="897" spans="15:15" s="6" customFormat="1">
      <c r="O897" s="9"/>
    </row>
    <row r="898" spans="15:15" s="6" customFormat="1">
      <c r="O898" s="9"/>
    </row>
    <row r="899" spans="15:15" s="6" customFormat="1">
      <c r="O899" s="9"/>
    </row>
    <row r="900" spans="15:15" s="6" customFormat="1">
      <c r="O900" s="9"/>
    </row>
    <row r="901" spans="15:15" s="6" customFormat="1">
      <c r="O901" s="9"/>
    </row>
    <row r="902" spans="15:15" s="6" customFormat="1">
      <c r="O902" s="9"/>
    </row>
    <row r="903" spans="15:15" s="6" customFormat="1">
      <c r="O903" s="9"/>
    </row>
    <row r="904" spans="15:15" s="6" customFormat="1">
      <c r="O904" s="9"/>
    </row>
    <row r="905" spans="15:15" s="6" customFormat="1">
      <c r="O905" s="9"/>
    </row>
    <row r="906" spans="15:15" s="6" customFormat="1">
      <c r="O906" s="9"/>
    </row>
    <row r="907" spans="15:15" s="6" customFormat="1">
      <c r="O907" s="9"/>
    </row>
    <row r="908" spans="15:15" s="6" customFormat="1">
      <c r="O908" s="9"/>
    </row>
    <row r="909" spans="15:15" s="6" customFormat="1">
      <c r="O909" s="9"/>
    </row>
    <row r="910" spans="15:15" s="6" customFormat="1">
      <c r="O910" s="9"/>
    </row>
    <row r="911" spans="15:15" s="6" customFormat="1">
      <c r="O911" s="9"/>
    </row>
    <row r="912" spans="15:15" s="6" customFormat="1">
      <c r="O912" s="9"/>
    </row>
    <row r="913" spans="15:15" s="6" customFormat="1">
      <c r="O913" s="9"/>
    </row>
    <row r="914" spans="15:15" s="6" customFormat="1">
      <c r="O914" s="9"/>
    </row>
    <row r="915" spans="15:15" s="6" customFormat="1">
      <c r="O915" s="9"/>
    </row>
    <row r="916" spans="15:15" s="6" customFormat="1">
      <c r="O916" s="9"/>
    </row>
    <row r="917" spans="15:15" s="6" customFormat="1">
      <c r="O917" s="9"/>
    </row>
    <row r="918" spans="15:15" s="6" customFormat="1">
      <c r="O918" s="9"/>
    </row>
    <row r="919" spans="15:15" s="6" customFormat="1">
      <c r="O919" s="9"/>
    </row>
    <row r="920" spans="15:15" s="6" customFormat="1">
      <c r="O920" s="9"/>
    </row>
    <row r="921" spans="15:15" s="6" customFormat="1">
      <c r="O921" s="9"/>
    </row>
    <row r="922" spans="15:15" s="6" customFormat="1">
      <c r="O922" s="9"/>
    </row>
    <row r="923" spans="15:15" s="6" customFormat="1">
      <c r="O923" s="9"/>
    </row>
    <row r="924" spans="15:15" s="6" customFormat="1">
      <c r="O924" s="9"/>
    </row>
    <row r="925" spans="15:15" s="6" customFormat="1">
      <c r="O925" s="9"/>
    </row>
    <row r="926" spans="15:15" s="6" customFormat="1">
      <c r="O926" s="9"/>
    </row>
    <row r="927" spans="15:15" s="6" customFormat="1">
      <c r="O927" s="9"/>
    </row>
    <row r="928" spans="15:15" s="6" customFormat="1">
      <c r="O928" s="9"/>
    </row>
    <row r="929" spans="15:15" s="6" customFormat="1">
      <c r="O929" s="9"/>
    </row>
    <row r="930" spans="15:15" s="6" customFormat="1">
      <c r="O930" s="9"/>
    </row>
    <row r="931" spans="15:15" s="6" customFormat="1">
      <c r="O931" s="9"/>
    </row>
    <row r="932" spans="15:15" s="6" customFormat="1">
      <c r="O932" s="9"/>
    </row>
    <row r="933" spans="15:15" s="6" customFormat="1">
      <c r="O933" s="9"/>
    </row>
    <row r="934" spans="15:15" s="6" customFormat="1">
      <c r="O934" s="9"/>
    </row>
    <row r="935" spans="15:15" s="6" customFormat="1">
      <c r="O935" s="9"/>
    </row>
    <row r="936" spans="15:15" s="6" customFormat="1">
      <c r="O936" s="9"/>
    </row>
    <row r="937" spans="15:15" s="6" customFormat="1">
      <c r="O937" s="9"/>
    </row>
    <row r="938" spans="15:15" s="6" customFormat="1">
      <c r="O938" s="9"/>
    </row>
    <row r="939" spans="15:15" s="6" customFormat="1">
      <c r="O939" s="9"/>
    </row>
    <row r="940" spans="15:15" s="6" customFormat="1">
      <c r="O940" s="9"/>
    </row>
    <row r="941" spans="15:15" s="6" customFormat="1">
      <c r="O941" s="9"/>
    </row>
    <row r="942" spans="15:15" s="6" customFormat="1">
      <c r="O942" s="9"/>
    </row>
    <row r="943" spans="15:15" s="6" customFormat="1">
      <c r="O943" s="9"/>
    </row>
    <row r="944" spans="15:15" s="6" customFormat="1">
      <c r="O944" s="9"/>
    </row>
    <row r="945" spans="15:15" s="6" customFormat="1">
      <c r="O945" s="9"/>
    </row>
    <row r="946" spans="15:15" s="6" customFormat="1">
      <c r="O946" s="9"/>
    </row>
    <row r="947" spans="15:15" s="6" customFormat="1">
      <c r="O947" s="9"/>
    </row>
    <row r="948" spans="15:15" s="6" customFormat="1">
      <c r="O948" s="9"/>
    </row>
    <row r="949" spans="15:15" s="6" customFormat="1">
      <c r="O949" s="9"/>
    </row>
    <row r="950" spans="15:15" s="6" customFormat="1">
      <c r="O950" s="9"/>
    </row>
    <row r="951" spans="15:15" s="6" customFormat="1">
      <c r="O951" s="9"/>
    </row>
    <row r="952" spans="15:15" s="6" customFormat="1">
      <c r="O952" s="9"/>
    </row>
    <row r="953" spans="15:15" s="6" customFormat="1">
      <c r="O953" s="9"/>
    </row>
    <row r="954" spans="15:15" s="6" customFormat="1">
      <c r="O954" s="9"/>
    </row>
    <row r="955" spans="15:15" s="6" customFormat="1">
      <c r="O955" s="9"/>
    </row>
    <row r="956" spans="15:15" s="6" customFormat="1">
      <c r="O956" s="9"/>
    </row>
    <row r="957" spans="15:15" s="6" customFormat="1">
      <c r="O957" s="9"/>
    </row>
    <row r="958" spans="15:15" s="6" customFormat="1">
      <c r="O958" s="9"/>
    </row>
    <row r="959" spans="15:15" s="6" customFormat="1">
      <c r="O959" s="9"/>
    </row>
    <row r="960" spans="15:15" s="6" customFormat="1">
      <c r="O960" s="9"/>
    </row>
    <row r="961" spans="15:15" s="6" customFormat="1">
      <c r="O961" s="9"/>
    </row>
    <row r="962" spans="15:15" s="6" customFormat="1">
      <c r="O962" s="9"/>
    </row>
    <row r="963" spans="15:15" s="6" customFormat="1">
      <c r="O963" s="9"/>
    </row>
    <row r="964" spans="15:15" s="6" customFormat="1">
      <c r="O964" s="9"/>
    </row>
    <row r="965" spans="15:15" s="6" customFormat="1">
      <c r="O965" s="9"/>
    </row>
    <row r="966" spans="15:15" s="6" customFormat="1">
      <c r="O966" s="9"/>
    </row>
    <row r="967" spans="15:15" s="6" customFormat="1">
      <c r="O967" s="9"/>
    </row>
    <row r="968" spans="15:15" s="6" customFormat="1">
      <c r="O968" s="9"/>
    </row>
    <row r="969" spans="15:15" s="6" customFormat="1">
      <c r="O969" s="9"/>
    </row>
    <row r="970" spans="15:15" s="6" customFormat="1">
      <c r="O970" s="9"/>
    </row>
    <row r="971" spans="15:15" s="6" customFormat="1">
      <c r="O971" s="9"/>
    </row>
    <row r="972" spans="15:15" s="6" customFormat="1">
      <c r="O972" s="9"/>
    </row>
    <row r="973" spans="15:15" s="6" customFormat="1">
      <c r="O973" s="9"/>
    </row>
    <row r="974" spans="15:15" s="6" customFormat="1">
      <c r="O974" s="9"/>
    </row>
    <row r="975" spans="15:15" s="6" customFormat="1">
      <c r="O975" s="9"/>
    </row>
    <row r="976" spans="15:15" s="6" customFormat="1">
      <c r="O976" s="9"/>
    </row>
    <row r="977" spans="15:15" s="6" customFormat="1">
      <c r="O977" s="9"/>
    </row>
    <row r="978" spans="15:15" s="6" customFormat="1">
      <c r="O978" s="9"/>
    </row>
    <row r="979" spans="15:15" s="6" customFormat="1">
      <c r="O979" s="9"/>
    </row>
    <row r="980" spans="15:15" s="6" customFormat="1">
      <c r="O980" s="9"/>
    </row>
    <row r="981" spans="15:15" s="6" customFormat="1">
      <c r="O981" s="9"/>
    </row>
    <row r="982" spans="15:15" s="6" customFormat="1">
      <c r="O982" s="9"/>
    </row>
    <row r="983" spans="15:15" s="6" customFormat="1">
      <c r="O983" s="9"/>
    </row>
    <row r="984" spans="15:15" s="6" customFormat="1">
      <c r="O984" s="9"/>
    </row>
    <row r="985" spans="15:15" s="6" customFormat="1">
      <c r="O985" s="9"/>
    </row>
    <row r="986" spans="15:15" s="6" customFormat="1">
      <c r="O986" s="9"/>
    </row>
    <row r="987" spans="15:15" s="6" customFormat="1">
      <c r="O987" s="9"/>
    </row>
    <row r="988" spans="15:15" s="6" customFormat="1">
      <c r="O988" s="9"/>
    </row>
    <row r="989" spans="15:15" s="6" customFormat="1">
      <c r="O989" s="9"/>
    </row>
    <row r="990" spans="15:15" s="6" customFormat="1">
      <c r="O990" s="9"/>
    </row>
    <row r="991" spans="15:15" s="6" customFormat="1">
      <c r="O991" s="9"/>
    </row>
    <row r="992" spans="15:15" s="6" customFormat="1">
      <c r="O992" s="9"/>
    </row>
    <row r="993" spans="15:15" s="6" customFormat="1">
      <c r="O993" s="9"/>
    </row>
    <row r="994" spans="15:15" s="6" customFormat="1">
      <c r="O994" s="9"/>
    </row>
    <row r="995" spans="15:15" s="6" customFormat="1">
      <c r="O995" s="9"/>
    </row>
    <row r="996" spans="15:15" s="6" customFormat="1">
      <c r="O996" s="9"/>
    </row>
    <row r="997" spans="15:15" s="6" customFormat="1">
      <c r="O997" s="9"/>
    </row>
    <row r="998" spans="15:15" s="6" customFormat="1">
      <c r="O998" s="9"/>
    </row>
    <row r="999" spans="15:15" s="6" customFormat="1">
      <c r="O999" s="9"/>
    </row>
    <row r="1000" spans="15:15" s="6" customFormat="1">
      <c r="O1000" s="9"/>
    </row>
    <row r="1001" spans="15:15" s="6" customFormat="1">
      <c r="O1001" s="9"/>
    </row>
    <row r="1002" spans="15:15" s="6" customFormat="1">
      <c r="O1002" s="9"/>
    </row>
    <row r="1003" spans="15:15" s="6" customFormat="1">
      <c r="O1003" s="9"/>
    </row>
    <row r="1004" spans="15:15" s="6" customFormat="1">
      <c r="O1004" s="9"/>
    </row>
    <row r="1005" spans="15:15" s="6" customFormat="1">
      <c r="O1005" s="9"/>
    </row>
    <row r="1006" spans="15:15" s="6" customFormat="1">
      <c r="O1006" s="9"/>
    </row>
    <row r="1007" spans="15:15" s="6" customFormat="1">
      <c r="O1007" s="9"/>
    </row>
    <row r="1008" spans="15:15" s="6" customFormat="1">
      <c r="O1008" s="9"/>
    </row>
    <row r="1009" spans="15:15" s="6" customFormat="1">
      <c r="O1009" s="9"/>
    </row>
    <row r="1010" spans="15:15" s="6" customFormat="1">
      <c r="O1010" s="9"/>
    </row>
    <row r="1011" spans="15:15" s="6" customFormat="1">
      <c r="O1011" s="9"/>
    </row>
    <row r="1012" spans="15:15" s="6" customFormat="1">
      <c r="O1012" s="9"/>
    </row>
    <row r="1013" spans="15:15" s="6" customFormat="1">
      <c r="O1013" s="9"/>
    </row>
    <row r="1014" spans="15:15" s="6" customFormat="1">
      <c r="O1014" s="9"/>
    </row>
    <row r="1015" spans="15:15" s="6" customFormat="1">
      <c r="O1015" s="9"/>
    </row>
    <row r="1016" spans="15:15" s="6" customFormat="1">
      <c r="O1016" s="9"/>
    </row>
    <row r="1017" spans="15:15" s="6" customFormat="1">
      <c r="O1017" s="9"/>
    </row>
    <row r="1018" spans="15:15" s="6" customFormat="1">
      <c r="O1018" s="9"/>
    </row>
    <row r="1019" spans="15:15" s="6" customFormat="1">
      <c r="O1019" s="9"/>
    </row>
    <row r="1020" spans="15:15" s="6" customFormat="1">
      <c r="O1020" s="9"/>
    </row>
    <row r="1021" spans="15:15" s="6" customFormat="1">
      <c r="O1021" s="9"/>
    </row>
    <row r="1022" spans="15:15" s="6" customFormat="1">
      <c r="O1022" s="9"/>
    </row>
    <row r="1023" spans="15:15" s="6" customFormat="1">
      <c r="O1023" s="9"/>
    </row>
    <row r="1024" spans="15:15" s="6" customFormat="1">
      <c r="O1024" s="9"/>
    </row>
    <row r="1025" spans="15:15" s="6" customFormat="1">
      <c r="O1025" s="9"/>
    </row>
    <row r="1026" spans="15:15" s="6" customFormat="1">
      <c r="O1026" s="9"/>
    </row>
    <row r="1027" spans="15:15" s="6" customFormat="1">
      <c r="O1027" s="9"/>
    </row>
    <row r="1028" spans="15:15" s="6" customFormat="1">
      <c r="O1028" s="9"/>
    </row>
    <row r="1029" spans="15:15" s="6" customFormat="1">
      <c r="O1029" s="9"/>
    </row>
    <row r="1030" spans="15:15" s="6" customFormat="1">
      <c r="O1030" s="9"/>
    </row>
    <row r="1031" spans="15:15" s="6" customFormat="1">
      <c r="O1031" s="9"/>
    </row>
    <row r="1032" spans="15:15" s="6" customFormat="1">
      <c r="O1032" s="9"/>
    </row>
    <row r="1033" spans="15:15" s="6" customFormat="1">
      <c r="O1033" s="9"/>
    </row>
    <row r="1034" spans="15:15" s="6" customFormat="1">
      <c r="O1034" s="9"/>
    </row>
    <row r="1035" spans="15:15" s="6" customFormat="1">
      <c r="O1035" s="9"/>
    </row>
    <row r="1036" spans="15:15" s="6" customFormat="1">
      <c r="O1036" s="9"/>
    </row>
    <row r="1037" spans="15:15" s="6" customFormat="1">
      <c r="O1037" s="9"/>
    </row>
    <row r="1038" spans="15:15" s="6" customFormat="1">
      <c r="O1038" s="9"/>
    </row>
    <row r="1039" spans="15:15" s="6" customFormat="1">
      <c r="O1039" s="9"/>
    </row>
    <row r="1040" spans="15:15" s="6" customFormat="1">
      <c r="O1040" s="9"/>
    </row>
    <row r="1041" spans="15:15" s="6" customFormat="1">
      <c r="O1041" s="9"/>
    </row>
    <row r="1042" spans="15:15" s="6" customFormat="1">
      <c r="O1042" s="9"/>
    </row>
    <row r="1043" spans="15:15" s="6" customFormat="1">
      <c r="O1043" s="9"/>
    </row>
    <row r="1044" spans="15:15" s="6" customFormat="1">
      <c r="O1044" s="9"/>
    </row>
    <row r="1045" spans="15:15" s="6" customFormat="1">
      <c r="O1045" s="9"/>
    </row>
    <row r="1046" spans="15:15" s="6" customFormat="1">
      <c r="O1046" s="9"/>
    </row>
    <row r="1047" spans="15:15" s="6" customFormat="1">
      <c r="O1047" s="9"/>
    </row>
    <row r="1048" spans="15:15" s="6" customFormat="1">
      <c r="O1048" s="9"/>
    </row>
    <row r="1049" spans="15:15" s="6" customFormat="1">
      <c r="O1049" s="9"/>
    </row>
    <row r="1050" spans="15:15" s="6" customFormat="1">
      <c r="O1050" s="9"/>
    </row>
    <row r="1051" spans="15:15" s="6" customFormat="1">
      <c r="O1051" s="9"/>
    </row>
    <row r="1052" spans="15:15" s="6" customFormat="1">
      <c r="O1052" s="9"/>
    </row>
    <row r="1053" spans="15:15" s="6" customFormat="1">
      <c r="O1053" s="9"/>
    </row>
    <row r="1054" spans="15:15" s="6" customFormat="1">
      <c r="O1054" s="9"/>
    </row>
    <row r="1055" spans="15:15" s="6" customFormat="1">
      <c r="O1055" s="9"/>
    </row>
    <row r="1056" spans="15:15" s="6" customFormat="1">
      <c r="O1056" s="9"/>
    </row>
    <row r="1057" spans="15:15" s="6" customFormat="1">
      <c r="O1057" s="9"/>
    </row>
    <row r="1058" spans="15:15" s="6" customFormat="1">
      <c r="O1058" s="9"/>
    </row>
    <row r="1059" spans="15:15" s="6" customFormat="1">
      <c r="O1059" s="9"/>
    </row>
    <row r="1060" spans="15:15" s="6" customFormat="1">
      <c r="O1060" s="9"/>
    </row>
    <row r="1061" spans="15:15" s="6" customFormat="1">
      <c r="O1061" s="9"/>
    </row>
    <row r="1062" spans="15:15" s="6" customFormat="1">
      <c r="O1062" s="9"/>
    </row>
    <row r="1063" spans="15:15" s="6" customFormat="1">
      <c r="O1063" s="9"/>
    </row>
    <row r="1064" spans="15:15" s="6" customFormat="1">
      <c r="O1064" s="9"/>
    </row>
    <row r="1065" spans="15:15" s="6" customFormat="1">
      <c r="O1065" s="9"/>
    </row>
    <row r="1066" spans="15:15" s="6" customFormat="1">
      <c r="O1066" s="9"/>
    </row>
    <row r="1067" spans="15:15" s="6" customFormat="1">
      <c r="O1067" s="9"/>
    </row>
    <row r="1068" spans="15:15" s="6" customFormat="1">
      <c r="O1068" s="9"/>
    </row>
    <row r="1069" spans="15:15" s="6" customFormat="1">
      <c r="O1069" s="9"/>
    </row>
    <row r="1070" spans="15:15" s="6" customFormat="1">
      <c r="O1070" s="9"/>
    </row>
    <row r="1071" spans="15:15" s="6" customFormat="1">
      <c r="O1071" s="9"/>
    </row>
    <row r="1072" spans="15:15" s="6" customFormat="1">
      <c r="O1072" s="9"/>
    </row>
    <row r="1073" spans="15:15" s="6" customFormat="1">
      <c r="O1073" s="9"/>
    </row>
    <row r="1074" spans="15:15" s="6" customFormat="1">
      <c r="O1074" s="9"/>
    </row>
    <row r="1075" spans="15:15" s="6" customFormat="1">
      <c r="O1075" s="9"/>
    </row>
    <row r="1076" spans="15:15" s="6" customFormat="1">
      <c r="O1076" s="9"/>
    </row>
    <row r="1077" spans="15:15" s="6" customFormat="1">
      <c r="O1077" s="9"/>
    </row>
    <row r="1078" spans="15:15" s="6" customFormat="1">
      <c r="O1078" s="9"/>
    </row>
    <row r="1079" spans="15:15" s="6" customFormat="1">
      <c r="O1079" s="9"/>
    </row>
    <row r="1080" spans="15:15" s="6" customFormat="1">
      <c r="O1080" s="9"/>
    </row>
    <row r="1081" spans="15:15" s="6" customFormat="1">
      <c r="O1081" s="9"/>
    </row>
    <row r="1082" spans="15:15" s="6" customFormat="1">
      <c r="O1082" s="9"/>
    </row>
    <row r="1083" spans="15:15" s="6" customFormat="1">
      <c r="O1083" s="9"/>
    </row>
    <row r="1084" spans="15:15" s="6" customFormat="1">
      <c r="O1084" s="9"/>
    </row>
    <row r="1085" spans="15:15" s="6" customFormat="1">
      <c r="O1085" s="9"/>
    </row>
    <row r="1086" spans="15:15" s="6" customFormat="1">
      <c r="O1086" s="9"/>
    </row>
    <row r="1087" spans="15:15" s="6" customFormat="1">
      <c r="O1087" s="9"/>
    </row>
    <row r="1088" spans="15:15" s="6" customFormat="1">
      <c r="O1088" s="9"/>
    </row>
    <row r="1089" spans="15:15" s="6" customFormat="1">
      <c r="O1089" s="9"/>
    </row>
    <row r="1090" spans="15:15" s="6" customFormat="1">
      <c r="O1090" s="9"/>
    </row>
    <row r="1091" spans="15:15" s="6" customFormat="1">
      <c r="O1091" s="9"/>
    </row>
    <row r="1092" spans="15:15" s="6" customFormat="1">
      <c r="O1092" s="9"/>
    </row>
    <row r="1093" spans="15:15" s="6" customFormat="1">
      <c r="O1093" s="9"/>
    </row>
    <row r="1094" spans="15:15" s="6" customFormat="1">
      <c r="O1094" s="9"/>
    </row>
    <row r="1095" spans="15:15" s="6" customFormat="1">
      <c r="O1095" s="9"/>
    </row>
    <row r="1096" spans="15:15" s="6" customFormat="1">
      <c r="O1096" s="9"/>
    </row>
    <row r="1097" spans="15:15" s="6" customFormat="1">
      <c r="O1097" s="9"/>
    </row>
    <row r="1098" spans="15:15" s="6" customFormat="1">
      <c r="O1098" s="9"/>
    </row>
    <row r="1099" spans="15:15" s="6" customFormat="1">
      <c r="O1099" s="9"/>
    </row>
    <row r="1100" spans="15:15" s="6" customFormat="1">
      <c r="O1100" s="9"/>
    </row>
    <row r="1101" spans="15:15" s="6" customFormat="1">
      <c r="O1101" s="9"/>
    </row>
    <row r="1102" spans="15:15" s="6" customFormat="1">
      <c r="O1102" s="9"/>
    </row>
    <row r="1103" spans="15:15" s="6" customFormat="1">
      <c r="O1103" s="9"/>
    </row>
    <row r="1104" spans="15:15" s="6" customFormat="1">
      <c r="O1104" s="9"/>
    </row>
    <row r="1105" spans="15:15" s="6" customFormat="1">
      <c r="O1105" s="9"/>
    </row>
    <row r="1106" spans="15:15" s="6" customFormat="1">
      <c r="O1106" s="9"/>
    </row>
    <row r="1107" spans="15:15" s="6" customFormat="1">
      <c r="O1107" s="9"/>
    </row>
    <row r="1108" spans="15:15" s="6" customFormat="1">
      <c r="O1108" s="9"/>
    </row>
    <row r="1109" spans="15:15" s="6" customFormat="1">
      <c r="O1109" s="9"/>
    </row>
    <row r="1110" spans="15:15" s="6" customFormat="1">
      <c r="O1110" s="9"/>
    </row>
    <row r="1111" spans="15:15" s="6" customFormat="1">
      <c r="O1111" s="9"/>
    </row>
    <row r="1112" spans="15:15" s="6" customFormat="1">
      <c r="O1112" s="9"/>
    </row>
    <row r="1113" spans="15:15" s="6" customFormat="1">
      <c r="O1113" s="9"/>
    </row>
    <row r="1114" spans="15:15" s="6" customFormat="1">
      <c r="O1114" s="9"/>
    </row>
    <row r="1115" spans="15:15" s="6" customFormat="1">
      <c r="O1115" s="9"/>
    </row>
    <row r="1116" spans="15:15" s="6" customFormat="1">
      <c r="O1116" s="9"/>
    </row>
    <row r="1117" spans="15:15" s="6" customFormat="1">
      <c r="O1117" s="9"/>
    </row>
    <row r="1118" spans="15:15" s="6" customFormat="1">
      <c r="O1118" s="9"/>
    </row>
    <row r="1119" spans="15:15" s="6" customFormat="1">
      <c r="O1119" s="9"/>
    </row>
    <row r="1120" spans="15:15" s="6" customFormat="1">
      <c r="O1120" s="9"/>
    </row>
    <row r="1121" spans="15:15" s="6" customFormat="1">
      <c r="O1121" s="9"/>
    </row>
    <row r="1122" spans="15:15" s="6" customFormat="1">
      <c r="O1122" s="9"/>
    </row>
    <row r="1123" spans="15:15" s="6" customFormat="1">
      <c r="O1123" s="9"/>
    </row>
    <row r="1124" spans="15:15" s="6" customFormat="1">
      <c r="O1124" s="9"/>
    </row>
    <row r="1125" spans="15:15" s="6" customFormat="1">
      <c r="O1125" s="9"/>
    </row>
    <row r="1126" spans="15:15" s="6" customFormat="1">
      <c r="O1126" s="9"/>
    </row>
    <row r="1127" spans="15:15" s="6" customFormat="1">
      <c r="O1127" s="9"/>
    </row>
    <row r="1128" spans="15:15" s="6" customFormat="1">
      <c r="O1128" s="9"/>
    </row>
    <row r="1129" spans="15:15" s="6" customFormat="1">
      <c r="O1129" s="9"/>
    </row>
    <row r="1130" spans="15:15" s="6" customFormat="1">
      <c r="O1130" s="9"/>
    </row>
    <row r="1131" spans="15:15" s="6" customFormat="1">
      <c r="O1131" s="9"/>
    </row>
    <row r="1132" spans="15:15" s="6" customFormat="1">
      <c r="O1132" s="9"/>
    </row>
    <row r="1133" spans="15:15" s="6" customFormat="1">
      <c r="O1133" s="9"/>
    </row>
    <row r="1134" spans="15:15" s="6" customFormat="1">
      <c r="O1134" s="9"/>
    </row>
    <row r="1135" spans="15:15" s="6" customFormat="1">
      <c r="O1135" s="9"/>
    </row>
    <row r="1136" spans="15:15" s="6" customFormat="1">
      <c r="O1136" s="9"/>
    </row>
    <row r="1137" spans="15:15" s="6" customFormat="1">
      <c r="O1137" s="9"/>
    </row>
    <row r="1138" spans="15:15" s="6" customFormat="1">
      <c r="O1138" s="9"/>
    </row>
    <row r="1139" spans="15:15" s="6" customFormat="1">
      <c r="O1139" s="9"/>
    </row>
    <row r="1140" spans="15:15" s="6" customFormat="1">
      <c r="O1140" s="9"/>
    </row>
    <row r="1141" spans="15:15" s="6" customFormat="1">
      <c r="O1141" s="9"/>
    </row>
    <row r="1142" spans="15:15" s="6" customFormat="1">
      <c r="O1142" s="9"/>
    </row>
    <row r="1143" spans="15:15" s="6" customFormat="1">
      <c r="O1143" s="9"/>
    </row>
    <row r="1144" spans="15:15" s="6" customFormat="1">
      <c r="O1144" s="9"/>
    </row>
    <row r="1145" spans="15:15" s="6" customFormat="1">
      <c r="O1145" s="9"/>
    </row>
    <row r="1146" spans="15:15" s="6" customFormat="1">
      <c r="O1146" s="9"/>
    </row>
    <row r="1147" spans="15:15" s="6" customFormat="1">
      <c r="O1147" s="9"/>
    </row>
    <row r="1148" spans="15:15" s="6" customFormat="1">
      <c r="O1148" s="9"/>
    </row>
    <row r="1149" spans="15:15" s="6" customFormat="1">
      <c r="O1149" s="9"/>
    </row>
    <row r="1150" spans="15:15" s="6" customFormat="1">
      <c r="O1150" s="9"/>
    </row>
    <row r="1151" spans="15:15" s="6" customFormat="1">
      <c r="O1151" s="9"/>
    </row>
    <row r="1152" spans="15:15" s="6" customFormat="1">
      <c r="O1152" s="9"/>
    </row>
    <row r="1153" spans="15:15" s="6" customFormat="1">
      <c r="O1153" s="9"/>
    </row>
    <row r="1154" spans="15:15" s="6" customFormat="1">
      <c r="O1154" s="9"/>
    </row>
    <row r="1155" spans="15:15" s="6" customFormat="1">
      <c r="O1155" s="9"/>
    </row>
    <row r="1156" spans="15:15" s="6" customFormat="1">
      <c r="O1156" s="9"/>
    </row>
    <row r="1157" spans="15:15" s="6" customFormat="1">
      <c r="O1157" s="9"/>
    </row>
    <row r="1158" spans="15:15" s="6" customFormat="1">
      <c r="O1158" s="9"/>
    </row>
    <row r="1159" spans="15:15" s="6" customFormat="1">
      <c r="O1159" s="9"/>
    </row>
    <row r="1160" spans="15:15" s="6" customFormat="1">
      <c r="O1160" s="9"/>
    </row>
    <row r="1161" spans="15:15" s="6" customFormat="1">
      <c r="O1161" s="9"/>
    </row>
    <row r="1162" spans="15:15" s="6" customFormat="1">
      <c r="O1162" s="9"/>
    </row>
    <row r="1163" spans="15:15" s="6" customFormat="1">
      <c r="O1163" s="9"/>
    </row>
    <row r="1164" spans="15:15" s="6" customFormat="1">
      <c r="O1164" s="9"/>
    </row>
    <row r="1165" spans="15:15" s="6" customFormat="1">
      <c r="O1165" s="9"/>
    </row>
    <row r="1166" spans="15:15" s="6" customFormat="1">
      <c r="O1166" s="9"/>
    </row>
    <row r="1167" spans="15:15" s="6" customFormat="1">
      <c r="O1167" s="9"/>
    </row>
    <row r="1168" spans="15:15" s="6" customFormat="1">
      <c r="O1168" s="9"/>
    </row>
    <row r="1169" spans="15:15" s="6" customFormat="1">
      <c r="O1169" s="9"/>
    </row>
    <row r="1170" spans="15:15" s="6" customFormat="1">
      <c r="O1170" s="9"/>
    </row>
    <row r="1171" spans="15:15" s="6" customFormat="1">
      <c r="O1171" s="9"/>
    </row>
    <row r="1172" spans="15:15" s="6" customFormat="1">
      <c r="O1172" s="9"/>
    </row>
    <row r="1173" spans="15:15" s="6" customFormat="1">
      <c r="O1173" s="9"/>
    </row>
    <row r="1174" spans="15:15" s="6" customFormat="1">
      <c r="O1174" s="9"/>
    </row>
    <row r="1175" spans="15:15" s="6" customFormat="1">
      <c r="O1175" s="9"/>
    </row>
    <row r="1176" spans="15:15" s="6" customFormat="1">
      <c r="O1176" s="9"/>
    </row>
    <row r="1177" spans="15:15" s="6" customFormat="1">
      <c r="O1177" s="9"/>
    </row>
    <row r="1178" spans="15:15" s="6" customFormat="1">
      <c r="O1178" s="9"/>
    </row>
    <row r="1179" spans="15:15" s="6" customFormat="1">
      <c r="O1179" s="9"/>
    </row>
    <row r="1180" spans="15:15" s="6" customFormat="1">
      <c r="O1180" s="9"/>
    </row>
    <row r="1181" spans="15:15" s="6" customFormat="1">
      <c r="O1181" s="9"/>
    </row>
    <row r="1182" spans="15:15" s="6" customFormat="1">
      <c r="O1182" s="9"/>
    </row>
    <row r="1183" spans="15:15" s="6" customFormat="1">
      <c r="O1183" s="9"/>
    </row>
    <row r="1184" spans="15:15" s="6" customFormat="1">
      <c r="O1184" s="9"/>
    </row>
    <row r="1185" spans="15:15" s="6" customFormat="1">
      <c r="O1185" s="9"/>
    </row>
    <row r="1186" spans="15:15" s="6" customFormat="1">
      <c r="O1186" s="9"/>
    </row>
    <row r="1187" spans="15:15" s="6" customFormat="1">
      <c r="O1187" s="9"/>
    </row>
    <row r="1188" spans="15:15" s="6" customFormat="1">
      <c r="O1188" s="9"/>
    </row>
    <row r="1189" spans="15:15" s="6" customFormat="1">
      <c r="O1189" s="9"/>
    </row>
    <row r="1190" spans="15:15" s="6" customFormat="1">
      <c r="O1190" s="9"/>
    </row>
    <row r="1191" spans="15:15" s="6" customFormat="1">
      <c r="O1191" s="9"/>
    </row>
    <row r="1192" spans="15:15" s="6" customFormat="1">
      <c r="O1192" s="9"/>
    </row>
    <row r="1193" spans="15:15" s="6" customFormat="1">
      <c r="O1193" s="9"/>
    </row>
    <row r="1194" spans="15:15" s="6" customFormat="1">
      <c r="O1194" s="9"/>
    </row>
    <row r="1195" spans="15:15" s="6" customFormat="1">
      <c r="O1195" s="9"/>
    </row>
    <row r="1196" spans="15:15" s="6" customFormat="1">
      <c r="O1196" s="9"/>
    </row>
    <row r="1197" spans="15:15" s="6" customFormat="1">
      <c r="O1197" s="9"/>
    </row>
    <row r="1198" spans="15:15" s="6" customFormat="1">
      <c r="O1198" s="9"/>
    </row>
    <row r="1199" spans="15:15" s="6" customFormat="1">
      <c r="O1199" s="9"/>
    </row>
    <row r="1200" spans="15:15" s="6" customFormat="1">
      <c r="O1200" s="9"/>
    </row>
    <row r="1201" spans="15:15" s="6" customFormat="1">
      <c r="O1201" s="9"/>
    </row>
    <row r="1202" spans="15:15" s="6" customFormat="1">
      <c r="O1202" s="9"/>
    </row>
    <row r="1203" spans="15:15" s="6" customFormat="1">
      <c r="O1203" s="9"/>
    </row>
    <row r="1204" spans="15:15" s="6" customFormat="1">
      <c r="O1204" s="9"/>
    </row>
    <row r="1205" spans="15:15" s="6" customFormat="1">
      <c r="O1205" s="9"/>
    </row>
    <row r="1206" spans="15:15" s="6" customFormat="1">
      <c r="O1206" s="9"/>
    </row>
    <row r="1207" spans="15:15" s="6" customFormat="1">
      <c r="O1207" s="9"/>
    </row>
    <row r="1208" spans="15:15" s="6" customFormat="1">
      <c r="O1208" s="9"/>
    </row>
    <row r="1209" spans="15:15" s="6" customFormat="1">
      <c r="O1209" s="9"/>
    </row>
    <row r="1210" spans="15:15" s="6" customFormat="1">
      <c r="O1210" s="9"/>
    </row>
    <row r="1211" spans="15:15" s="6" customFormat="1">
      <c r="O1211" s="9"/>
    </row>
    <row r="1212" spans="15:15" s="6" customFormat="1">
      <c r="O1212" s="9"/>
    </row>
    <row r="1213" spans="15:15" s="6" customFormat="1">
      <c r="O1213" s="9"/>
    </row>
    <row r="1214" spans="15:15" s="6" customFormat="1">
      <c r="O1214" s="9"/>
    </row>
    <row r="1215" spans="15:15" s="6" customFormat="1">
      <c r="O1215" s="9"/>
    </row>
    <row r="1216" spans="15:15" s="6" customFormat="1">
      <c r="O1216" s="9"/>
    </row>
    <row r="1217" spans="15:15" s="6" customFormat="1">
      <c r="O1217" s="9"/>
    </row>
    <row r="1218" spans="15:15" s="6" customFormat="1">
      <c r="O1218" s="9"/>
    </row>
    <row r="1219" spans="15:15" s="6" customFormat="1">
      <c r="O1219" s="9"/>
    </row>
    <row r="1220" spans="15:15" s="6" customFormat="1">
      <c r="O1220" s="9"/>
    </row>
    <row r="1221" spans="15:15" s="6" customFormat="1">
      <c r="O1221" s="9"/>
    </row>
    <row r="1222" spans="15:15" s="6" customFormat="1">
      <c r="O1222" s="9"/>
    </row>
    <row r="1223" spans="15:15" s="6" customFormat="1">
      <c r="O1223" s="9"/>
    </row>
    <row r="1224" spans="15:15" s="6" customFormat="1">
      <c r="O1224" s="9"/>
    </row>
    <row r="1225" spans="15:15" s="6" customFormat="1">
      <c r="O1225" s="9"/>
    </row>
    <row r="1226" spans="15:15" s="6" customFormat="1">
      <c r="O1226" s="9"/>
    </row>
    <row r="1227" spans="15:15" s="6" customFormat="1">
      <c r="O1227" s="9"/>
    </row>
    <row r="1228" spans="15:15" s="6" customFormat="1">
      <c r="O1228" s="9"/>
    </row>
    <row r="1229" spans="15:15" s="6" customFormat="1">
      <c r="O1229" s="9"/>
    </row>
    <row r="1230" spans="15:15" s="6" customFormat="1">
      <c r="O1230" s="9"/>
    </row>
    <row r="1231" spans="15:15" s="6" customFormat="1">
      <c r="O1231" s="9"/>
    </row>
    <row r="1232" spans="15:15" s="6" customFormat="1">
      <c r="O1232" s="9"/>
    </row>
    <row r="1233" spans="15:15" s="6" customFormat="1">
      <c r="O1233" s="9"/>
    </row>
    <row r="1234" spans="15:15" s="6" customFormat="1">
      <c r="O1234" s="9"/>
    </row>
    <row r="1235" spans="15:15" s="6" customFormat="1">
      <c r="O1235" s="9"/>
    </row>
    <row r="1236" spans="15:15" s="6" customFormat="1">
      <c r="O1236" s="9"/>
    </row>
    <row r="1237" spans="15:15" s="6" customFormat="1">
      <c r="O1237" s="9"/>
    </row>
    <row r="1238" spans="15:15" s="6" customFormat="1">
      <c r="O1238" s="9"/>
    </row>
    <row r="1239" spans="15:15" s="6" customFormat="1">
      <c r="O1239" s="9"/>
    </row>
    <row r="1240" spans="15:15" s="6" customFormat="1">
      <c r="O1240" s="9"/>
    </row>
    <row r="1241" spans="15:15" s="6" customFormat="1">
      <c r="O1241" s="9"/>
    </row>
    <row r="1242" spans="15:15" s="6" customFormat="1">
      <c r="O1242" s="9"/>
    </row>
    <row r="1243" spans="15:15" s="6" customFormat="1">
      <c r="O1243" s="9"/>
    </row>
    <row r="1244" spans="15:15" s="6" customFormat="1">
      <c r="O1244" s="9"/>
    </row>
    <row r="1245" spans="15:15" s="6" customFormat="1">
      <c r="O1245" s="9"/>
    </row>
    <row r="1246" spans="15:15" s="6" customFormat="1">
      <c r="O1246" s="9"/>
    </row>
    <row r="1247" spans="15:15" s="6" customFormat="1">
      <c r="O1247" s="9"/>
    </row>
    <row r="1248" spans="15:15" s="6" customFormat="1">
      <c r="O1248" s="9"/>
    </row>
    <row r="1249" spans="15:15" s="6" customFormat="1">
      <c r="O1249" s="9"/>
    </row>
    <row r="1250" spans="15:15" s="6" customFormat="1">
      <c r="O1250" s="9"/>
    </row>
    <row r="1251" spans="15:15" s="6" customFormat="1">
      <c r="O1251" s="9"/>
    </row>
    <row r="1252" spans="15:15" s="6" customFormat="1">
      <c r="O1252" s="9"/>
    </row>
    <row r="1253" spans="15:15" s="6" customFormat="1">
      <c r="O1253" s="9"/>
    </row>
    <row r="1254" spans="15:15" s="6" customFormat="1">
      <c r="O1254" s="9"/>
    </row>
    <row r="1255" spans="15:15" s="6" customFormat="1">
      <c r="O1255" s="9"/>
    </row>
    <row r="1256" spans="15:15" s="6" customFormat="1">
      <c r="O1256" s="9"/>
    </row>
    <row r="1257" spans="15:15" s="6" customFormat="1">
      <c r="O1257" s="9"/>
    </row>
    <row r="1258" spans="15:15" s="6" customFormat="1">
      <c r="O1258" s="9"/>
    </row>
    <row r="1259" spans="15:15" s="6" customFormat="1">
      <c r="O1259" s="9"/>
    </row>
    <row r="1260" spans="15:15" s="6" customFormat="1">
      <c r="O1260" s="9"/>
    </row>
    <row r="1261" spans="15:15" s="6" customFormat="1">
      <c r="O1261" s="9"/>
    </row>
    <row r="1262" spans="15:15" s="6" customFormat="1">
      <c r="O1262" s="9"/>
    </row>
    <row r="1263" spans="15:15" s="6" customFormat="1">
      <c r="O1263" s="9"/>
    </row>
    <row r="1264" spans="15:15" s="6" customFormat="1">
      <c r="O1264" s="9"/>
    </row>
    <row r="1265" spans="15:15" s="6" customFormat="1">
      <c r="O1265" s="9"/>
    </row>
    <row r="1266" spans="15:15" s="6" customFormat="1">
      <c r="O1266" s="9"/>
    </row>
    <row r="1267" spans="15:15" s="6" customFormat="1">
      <c r="O1267" s="9"/>
    </row>
    <row r="1268" spans="15:15" s="6" customFormat="1">
      <c r="O1268" s="9"/>
    </row>
    <row r="1269" spans="15:15" s="6" customFormat="1">
      <c r="O1269" s="9"/>
    </row>
    <row r="1270" spans="15:15" s="6" customFormat="1">
      <c r="O1270" s="9"/>
    </row>
    <row r="1271" spans="15:15" s="6" customFormat="1">
      <c r="O1271" s="9"/>
    </row>
    <row r="1272" spans="15:15" s="6" customFormat="1">
      <c r="O1272" s="9"/>
    </row>
    <row r="1273" spans="15:15" s="6" customFormat="1">
      <c r="O1273" s="9"/>
    </row>
    <row r="1274" spans="15:15" s="6" customFormat="1">
      <c r="O1274" s="9"/>
    </row>
    <row r="1275" spans="15:15" s="6" customFormat="1">
      <c r="O1275" s="9"/>
    </row>
    <row r="1276" spans="15:15" s="6" customFormat="1">
      <c r="O1276" s="9"/>
    </row>
    <row r="1277" spans="15:15" s="6" customFormat="1">
      <c r="O1277" s="9"/>
    </row>
    <row r="1278" spans="15:15" s="6" customFormat="1">
      <c r="O1278" s="9"/>
    </row>
    <row r="1279" spans="15:15" s="6" customFormat="1">
      <c r="O1279" s="9"/>
    </row>
    <row r="1280" spans="15:15" s="6" customFormat="1">
      <c r="O1280" s="9"/>
    </row>
    <row r="1281" spans="15:15" s="6" customFormat="1">
      <c r="O1281" s="9"/>
    </row>
    <row r="1282" spans="15:15" s="6" customFormat="1">
      <c r="O1282" s="9"/>
    </row>
    <row r="1283" spans="15:15" s="6" customFormat="1">
      <c r="O1283" s="9"/>
    </row>
    <row r="1284" spans="15:15" s="6" customFormat="1">
      <c r="O1284" s="9"/>
    </row>
    <row r="1285" spans="15:15" s="6" customFormat="1">
      <c r="O1285" s="9"/>
    </row>
    <row r="1286" spans="15:15" s="6" customFormat="1">
      <c r="O1286" s="9"/>
    </row>
    <row r="1287" spans="15:15" s="6" customFormat="1">
      <c r="O1287" s="9"/>
    </row>
    <row r="1288" spans="15:15" s="6" customFormat="1">
      <c r="O1288" s="9"/>
    </row>
    <row r="1289" spans="15:15" s="6" customFormat="1">
      <c r="O1289" s="9"/>
    </row>
    <row r="1290" spans="15:15" s="6" customFormat="1">
      <c r="O1290" s="9"/>
    </row>
    <row r="1291" spans="15:15" s="6" customFormat="1">
      <c r="O1291" s="9"/>
    </row>
    <row r="1292" spans="15:15" s="6" customFormat="1">
      <c r="O1292" s="9"/>
    </row>
    <row r="1293" spans="15:15" s="6" customFormat="1">
      <c r="O1293" s="9"/>
    </row>
    <row r="1294" spans="15:15" s="6" customFormat="1">
      <c r="O1294" s="9"/>
    </row>
    <row r="1295" spans="15:15" s="6" customFormat="1">
      <c r="O1295" s="9"/>
    </row>
    <row r="1296" spans="15:15" s="6" customFormat="1">
      <c r="O1296" s="9"/>
    </row>
    <row r="1297" spans="15:15" s="6" customFormat="1">
      <c r="O1297" s="9"/>
    </row>
    <row r="1298" spans="15:15" s="6" customFormat="1">
      <c r="O1298" s="9"/>
    </row>
    <row r="1299" spans="15:15" s="6" customFormat="1">
      <c r="O1299" s="9"/>
    </row>
    <row r="1300" spans="15:15" s="6" customFormat="1">
      <c r="O1300" s="9"/>
    </row>
    <row r="1301" spans="15:15" s="6" customFormat="1">
      <c r="O1301" s="9"/>
    </row>
    <row r="1302" spans="15:15" s="6" customFormat="1">
      <c r="O1302" s="9"/>
    </row>
    <row r="1303" spans="15:15" s="6" customFormat="1">
      <c r="O1303" s="9"/>
    </row>
    <row r="1304" spans="15:15" s="6" customFormat="1">
      <c r="O1304" s="9"/>
    </row>
    <row r="1305" spans="15:15" s="6" customFormat="1">
      <c r="O1305" s="9"/>
    </row>
    <row r="1306" spans="15:15" s="6" customFormat="1">
      <c r="O1306" s="9"/>
    </row>
    <row r="1307" spans="15:15" s="6" customFormat="1">
      <c r="O1307" s="9"/>
    </row>
    <row r="1308" spans="15:15" s="6" customFormat="1">
      <c r="O1308" s="9"/>
    </row>
    <row r="1309" spans="15:15" s="6" customFormat="1">
      <c r="O1309" s="9"/>
    </row>
    <row r="1310" spans="15:15" s="6" customFormat="1">
      <c r="O1310" s="9"/>
    </row>
    <row r="1311" spans="15:15" s="6" customFormat="1">
      <c r="O1311" s="9"/>
    </row>
    <row r="1312" spans="15:15" s="6" customFormat="1">
      <c r="O1312" s="9"/>
    </row>
    <row r="1313" spans="15:15" s="6" customFormat="1">
      <c r="O1313" s="9"/>
    </row>
    <row r="1314" spans="15:15" s="6" customFormat="1">
      <c r="O1314" s="9"/>
    </row>
    <row r="1315" spans="15:15" s="6" customFormat="1">
      <c r="O1315" s="9"/>
    </row>
    <row r="1316" spans="15:15" s="6" customFormat="1">
      <c r="O1316" s="9"/>
    </row>
    <row r="1317" spans="15:15" s="6" customFormat="1">
      <c r="O1317" s="9"/>
    </row>
    <row r="1318" spans="15:15" s="6" customFormat="1">
      <c r="O1318" s="9"/>
    </row>
    <row r="1319" spans="15:15" s="6" customFormat="1">
      <c r="O1319" s="9"/>
    </row>
    <row r="1320" spans="15:15" s="6" customFormat="1">
      <c r="O1320" s="9"/>
    </row>
    <row r="1321" spans="15:15" s="6" customFormat="1">
      <c r="O1321" s="9"/>
    </row>
    <row r="1322" spans="15:15" s="6" customFormat="1">
      <c r="O1322" s="9"/>
    </row>
    <row r="1323" spans="15:15" s="6" customFormat="1">
      <c r="O1323" s="9"/>
    </row>
    <row r="1324" spans="15:15" s="6" customFormat="1">
      <c r="O1324" s="9"/>
    </row>
    <row r="1325" spans="15:15" s="6" customFormat="1">
      <c r="O1325" s="9"/>
    </row>
    <row r="1326" spans="15:15" s="6" customFormat="1">
      <c r="O1326" s="9"/>
    </row>
    <row r="1327" spans="15:15" s="6" customFormat="1">
      <c r="O1327" s="9"/>
    </row>
    <row r="1328" spans="15:15" s="6" customFormat="1">
      <c r="O1328" s="9"/>
    </row>
    <row r="1329" spans="15:15" s="6" customFormat="1">
      <c r="O1329" s="9"/>
    </row>
    <row r="1330" spans="15:15" s="6" customFormat="1">
      <c r="O1330" s="9"/>
    </row>
    <row r="1331" spans="15:15" s="6" customFormat="1">
      <c r="O1331" s="9"/>
    </row>
    <row r="1332" spans="15:15" s="6" customFormat="1">
      <c r="O1332" s="9"/>
    </row>
    <row r="1333" spans="15:15" s="6" customFormat="1">
      <c r="O1333" s="9"/>
    </row>
    <row r="1334" spans="15:15" s="6" customFormat="1">
      <c r="O1334" s="9"/>
    </row>
    <row r="1335" spans="15:15" s="6" customFormat="1">
      <c r="O1335" s="9"/>
    </row>
    <row r="1336" spans="15:15" s="6" customFormat="1">
      <c r="O1336" s="9"/>
    </row>
    <row r="1337" spans="15:15" s="6" customFormat="1">
      <c r="O1337" s="9"/>
    </row>
    <row r="1338" spans="15:15" s="6" customFormat="1">
      <c r="O1338" s="9"/>
    </row>
    <row r="1339" spans="15:15" s="6" customFormat="1">
      <c r="O1339" s="9"/>
    </row>
    <row r="1340" spans="15:15" s="6" customFormat="1">
      <c r="O1340" s="9"/>
    </row>
    <row r="1341" spans="15:15" s="6" customFormat="1">
      <c r="O1341" s="9"/>
    </row>
    <row r="1342" spans="15:15" s="6" customFormat="1">
      <c r="O1342" s="9"/>
    </row>
    <row r="1343" spans="15:15" s="6" customFormat="1">
      <c r="O1343" s="9"/>
    </row>
    <row r="1344" spans="15:15" s="6" customFormat="1">
      <c r="O1344" s="9"/>
    </row>
    <row r="1345" spans="15:15" s="6" customFormat="1">
      <c r="O1345" s="9"/>
    </row>
    <row r="1346" spans="15:15" s="6" customFormat="1">
      <c r="O1346" s="9"/>
    </row>
    <row r="1347" spans="15:15" s="6" customFormat="1">
      <c r="O1347" s="9"/>
    </row>
    <row r="1348" spans="15:15" s="6" customFormat="1">
      <c r="O1348" s="9"/>
    </row>
    <row r="1349" spans="15:15" s="6" customFormat="1">
      <c r="O1349" s="9"/>
    </row>
    <row r="1350" spans="15:15" s="6" customFormat="1">
      <c r="O1350" s="9"/>
    </row>
    <row r="1351" spans="15:15" s="6" customFormat="1">
      <c r="O1351" s="9"/>
    </row>
    <row r="1352" spans="15:15" s="6" customFormat="1">
      <c r="O1352" s="9"/>
    </row>
    <row r="1353" spans="15:15" s="6" customFormat="1">
      <c r="O1353" s="9"/>
    </row>
    <row r="1354" spans="15:15" s="6" customFormat="1">
      <c r="O1354" s="9"/>
    </row>
    <row r="1355" spans="15:15" s="6" customFormat="1">
      <c r="O1355" s="9"/>
    </row>
    <row r="1356" spans="15:15" s="6" customFormat="1">
      <c r="O1356" s="9"/>
    </row>
    <row r="1357" spans="15:15" s="6" customFormat="1">
      <c r="O1357" s="9"/>
    </row>
    <row r="1358" spans="15:15" s="6" customFormat="1">
      <c r="O1358" s="9"/>
    </row>
    <row r="1359" spans="15:15" s="6" customFormat="1">
      <c r="O1359" s="9"/>
    </row>
    <row r="1360" spans="15:15" s="6" customFormat="1">
      <c r="O1360" s="9"/>
    </row>
    <row r="1361" spans="15:15" s="6" customFormat="1">
      <c r="O1361" s="9"/>
    </row>
    <row r="1362" spans="15:15" s="6" customFormat="1">
      <c r="O1362" s="9"/>
    </row>
    <row r="1363" spans="15:15" s="6" customFormat="1">
      <c r="O1363" s="9"/>
    </row>
    <row r="1364" spans="15:15" s="6" customFormat="1">
      <c r="O1364" s="9"/>
    </row>
    <row r="1365" spans="15:15" s="6" customFormat="1">
      <c r="O1365" s="9"/>
    </row>
    <row r="1366" spans="15:15" s="6" customFormat="1">
      <c r="O1366" s="9"/>
    </row>
    <row r="1367" spans="15:15" s="6" customFormat="1">
      <c r="O1367" s="9"/>
    </row>
    <row r="1368" spans="15:15" s="6" customFormat="1">
      <c r="O1368" s="9"/>
    </row>
    <row r="1369" spans="15:15" s="6" customFormat="1">
      <c r="O1369" s="9"/>
    </row>
    <row r="1370" spans="15:15" s="6" customFormat="1">
      <c r="O1370" s="9"/>
    </row>
    <row r="1371" spans="15:15" s="6" customFormat="1">
      <c r="O1371" s="9"/>
    </row>
    <row r="1372" spans="15:15" s="6" customFormat="1">
      <c r="O1372" s="9"/>
    </row>
    <row r="1373" spans="15:15" s="6" customFormat="1">
      <c r="O1373" s="9"/>
    </row>
    <row r="1374" spans="15:15" s="6" customFormat="1">
      <c r="O1374" s="9"/>
    </row>
    <row r="1375" spans="15:15" s="6" customFormat="1">
      <c r="O1375" s="9"/>
    </row>
    <row r="1376" spans="15:15" s="6" customFormat="1">
      <c r="O1376" s="9"/>
    </row>
    <row r="1377" spans="15:15" s="6" customFormat="1">
      <c r="O1377" s="9"/>
    </row>
    <row r="1378" spans="15:15" s="6" customFormat="1">
      <c r="O1378" s="9"/>
    </row>
    <row r="1379" spans="15:15" s="6" customFormat="1">
      <c r="O1379" s="9"/>
    </row>
    <row r="1380" spans="15:15" s="6" customFormat="1">
      <c r="O1380" s="9"/>
    </row>
    <row r="1381" spans="15:15" s="6" customFormat="1">
      <c r="O1381" s="9"/>
    </row>
    <row r="1382" spans="15:15" s="6" customFormat="1">
      <c r="O1382" s="9"/>
    </row>
    <row r="1383" spans="15:15" s="6" customFormat="1">
      <c r="O1383" s="9"/>
    </row>
    <row r="1384" spans="15:15" s="6" customFormat="1">
      <c r="O1384" s="9"/>
    </row>
    <row r="1385" spans="15:15" s="6" customFormat="1">
      <c r="O1385" s="9"/>
    </row>
    <row r="1386" spans="15:15" s="6" customFormat="1">
      <c r="O1386" s="9"/>
    </row>
    <row r="1387" spans="15:15" s="6" customFormat="1">
      <c r="O1387" s="9"/>
    </row>
    <row r="1388" spans="15:15" s="6" customFormat="1">
      <c r="O1388" s="9"/>
    </row>
    <row r="1389" spans="15:15" s="6" customFormat="1">
      <c r="O1389" s="9"/>
    </row>
    <row r="1390" spans="15:15" s="6" customFormat="1">
      <c r="O1390" s="9"/>
    </row>
    <row r="1391" spans="15:15" s="6" customFormat="1">
      <c r="O1391" s="9"/>
    </row>
    <row r="1392" spans="15:15" s="6" customFormat="1">
      <c r="O1392" s="9"/>
    </row>
    <row r="1393" spans="15:15" s="6" customFormat="1">
      <c r="O1393" s="9"/>
    </row>
    <row r="1394" spans="15:15" s="6" customFormat="1">
      <c r="O1394" s="9"/>
    </row>
    <row r="1395" spans="15:15" s="6" customFormat="1">
      <c r="O1395" s="9"/>
    </row>
    <row r="1396" spans="15:15" s="6" customFormat="1">
      <c r="O1396" s="9"/>
    </row>
    <row r="1397" spans="15:15" s="6" customFormat="1">
      <c r="O1397" s="9"/>
    </row>
    <row r="1398" spans="15:15" s="6" customFormat="1">
      <c r="O1398" s="9"/>
    </row>
    <row r="1399" spans="15:15" s="6" customFormat="1">
      <c r="O1399" s="9"/>
    </row>
    <row r="1400" spans="15:15" s="6" customFormat="1">
      <c r="O1400" s="9"/>
    </row>
    <row r="1401" spans="15:15" s="6" customFormat="1">
      <c r="O1401" s="9"/>
    </row>
    <row r="1402" spans="15:15" s="6" customFormat="1">
      <c r="O1402" s="9"/>
    </row>
    <row r="1403" spans="15:15" s="6" customFormat="1">
      <c r="O1403" s="9"/>
    </row>
    <row r="1404" spans="15:15" s="6" customFormat="1">
      <c r="O1404" s="9"/>
    </row>
    <row r="1405" spans="15:15" s="6" customFormat="1">
      <c r="O1405" s="9"/>
    </row>
    <row r="1406" spans="15:15" s="6" customFormat="1">
      <c r="O1406" s="9"/>
    </row>
    <row r="1407" spans="15:15" s="6" customFormat="1">
      <c r="O1407" s="9"/>
    </row>
    <row r="1408" spans="15:15" s="6" customFormat="1">
      <c r="O1408" s="9"/>
    </row>
    <row r="1409" spans="15:15" s="6" customFormat="1">
      <c r="O1409" s="9"/>
    </row>
    <row r="1410" spans="15:15" s="6" customFormat="1">
      <c r="O1410" s="9"/>
    </row>
    <row r="1411" spans="15:15" s="6" customFormat="1">
      <c r="O1411" s="9"/>
    </row>
    <row r="1412" spans="15:15" s="6" customFormat="1">
      <c r="O1412" s="9"/>
    </row>
    <row r="1413" spans="15:15" s="6" customFormat="1">
      <c r="O1413" s="9"/>
    </row>
    <row r="1414" spans="15:15" s="6" customFormat="1">
      <c r="O1414" s="9"/>
    </row>
    <row r="1415" spans="15:15" s="6" customFormat="1">
      <c r="O1415" s="9"/>
    </row>
    <row r="1416" spans="15:15" s="6" customFormat="1">
      <c r="O1416" s="9"/>
    </row>
    <row r="1417" spans="15:15" s="6" customFormat="1">
      <c r="O1417" s="9"/>
    </row>
    <row r="1418" spans="15:15" s="6" customFormat="1">
      <c r="O1418" s="9"/>
    </row>
    <row r="1419" spans="15:15" s="6" customFormat="1">
      <c r="O1419" s="9"/>
    </row>
    <row r="1420" spans="15:15" s="6" customFormat="1">
      <c r="O1420" s="9"/>
    </row>
    <row r="1421" spans="15:15" s="6" customFormat="1">
      <c r="O1421" s="9"/>
    </row>
    <row r="1422" spans="15:15" s="6" customFormat="1">
      <c r="O1422" s="9"/>
    </row>
    <row r="1423" spans="15:15" s="6" customFormat="1">
      <c r="O1423" s="9"/>
    </row>
    <row r="1424" spans="15:15" s="6" customFormat="1">
      <c r="O1424" s="9"/>
    </row>
    <row r="1425" spans="15:15" s="6" customFormat="1">
      <c r="O1425" s="9"/>
    </row>
    <row r="1426" spans="15:15" s="6" customFormat="1">
      <c r="O1426" s="9"/>
    </row>
    <row r="1427" spans="15:15" s="6" customFormat="1">
      <c r="O1427" s="9"/>
    </row>
    <row r="1428" spans="15:15" s="6" customFormat="1">
      <c r="O1428" s="9"/>
    </row>
    <row r="1429" spans="15:15" s="6" customFormat="1">
      <c r="O1429" s="9"/>
    </row>
    <row r="1430" spans="15:15" s="6" customFormat="1">
      <c r="O1430" s="9"/>
    </row>
    <row r="1431" spans="15:15" s="6" customFormat="1">
      <c r="O1431" s="9"/>
    </row>
    <row r="1432" spans="15:15" s="6" customFormat="1">
      <c r="O1432" s="9"/>
    </row>
    <row r="1433" spans="15:15" s="6" customFormat="1">
      <c r="O1433" s="9"/>
    </row>
    <row r="1434" spans="15:15" s="6" customFormat="1">
      <c r="O1434" s="9"/>
    </row>
    <row r="1435" spans="15:15" s="6" customFormat="1">
      <c r="O1435" s="9"/>
    </row>
    <row r="1436" spans="15:15" s="6" customFormat="1">
      <c r="O1436" s="9"/>
    </row>
    <row r="1437" spans="15:15" s="6" customFormat="1">
      <c r="O1437" s="9"/>
    </row>
    <row r="1438" spans="15:15" s="6" customFormat="1">
      <c r="O1438" s="9"/>
    </row>
    <row r="1439" spans="15:15" s="6" customFormat="1">
      <c r="O1439" s="9"/>
    </row>
    <row r="1440" spans="15:15" s="6" customFormat="1">
      <c r="O1440" s="9"/>
    </row>
    <row r="1441" spans="15:15" s="6" customFormat="1">
      <c r="O1441" s="9"/>
    </row>
    <row r="1442" spans="15:15" s="6" customFormat="1">
      <c r="O1442" s="9"/>
    </row>
    <row r="1443" spans="15:15" s="6" customFormat="1">
      <c r="O1443" s="9"/>
    </row>
    <row r="1444" spans="15:15" s="6" customFormat="1">
      <c r="O1444" s="9"/>
    </row>
    <row r="1445" spans="15:15" s="6" customFormat="1">
      <c r="O1445" s="9"/>
    </row>
    <row r="1446" spans="15:15" s="6" customFormat="1">
      <c r="O1446" s="9"/>
    </row>
    <row r="1447" spans="15:15" s="6" customFormat="1">
      <c r="O1447" s="9"/>
    </row>
    <row r="1448" spans="15:15" s="6" customFormat="1">
      <c r="O1448" s="9"/>
    </row>
    <row r="1449" spans="15:15" s="6" customFormat="1">
      <c r="O1449" s="9"/>
    </row>
    <row r="1450" spans="15:15" s="6" customFormat="1">
      <c r="O1450" s="9"/>
    </row>
    <row r="1451" spans="15:15" s="6" customFormat="1">
      <c r="O1451" s="9"/>
    </row>
    <row r="1452" spans="15:15" s="6" customFormat="1">
      <c r="O1452" s="9"/>
    </row>
    <row r="1453" spans="15:15" s="6" customFormat="1">
      <c r="O1453" s="9"/>
    </row>
    <row r="1454" spans="15:15" s="6" customFormat="1">
      <c r="O1454" s="9"/>
    </row>
    <row r="1455" spans="15:15" s="6" customFormat="1">
      <c r="O1455" s="9"/>
    </row>
    <row r="1456" spans="15:15" s="6" customFormat="1">
      <c r="O1456" s="9"/>
    </row>
    <row r="1457" spans="15:15" s="6" customFormat="1">
      <c r="O1457" s="9"/>
    </row>
    <row r="1458" spans="15:15" s="6" customFormat="1">
      <c r="O1458" s="9"/>
    </row>
    <row r="1459" spans="15:15" s="6" customFormat="1">
      <c r="O1459" s="9"/>
    </row>
    <row r="1460" spans="15:15" s="6" customFormat="1">
      <c r="O1460" s="9"/>
    </row>
    <row r="1461" spans="15:15" s="6" customFormat="1">
      <c r="O1461" s="9"/>
    </row>
    <row r="1462" spans="15:15" s="6" customFormat="1">
      <c r="O1462" s="9"/>
    </row>
    <row r="1463" spans="15:15" s="6" customFormat="1">
      <c r="O1463" s="9"/>
    </row>
    <row r="1464" spans="15:15" s="6" customFormat="1">
      <c r="O1464" s="9"/>
    </row>
    <row r="1465" spans="15:15" s="6" customFormat="1">
      <c r="O1465" s="9"/>
    </row>
    <row r="1466" spans="15:15" s="6" customFormat="1">
      <c r="O1466" s="9"/>
    </row>
    <row r="1467" spans="15:15" s="6" customFormat="1">
      <c r="O1467" s="9"/>
    </row>
    <row r="1468" spans="15:15" s="6" customFormat="1">
      <c r="O1468" s="9"/>
    </row>
    <row r="1469" spans="15:15" s="6" customFormat="1">
      <c r="O1469" s="9"/>
    </row>
    <row r="1470" spans="15:15" s="6" customFormat="1">
      <c r="O1470" s="9"/>
    </row>
    <row r="1471" spans="15:15" s="6" customFormat="1">
      <c r="O1471" s="9"/>
    </row>
    <row r="1472" spans="15:15" s="6" customFormat="1">
      <c r="O1472" s="9"/>
    </row>
    <row r="1473" spans="15:15" s="6" customFormat="1">
      <c r="O1473" s="9"/>
    </row>
    <row r="1474" spans="15:15" s="6" customFormat="1">
      <c r="O1474" s="9"/>
    </row>
    <row r="1475" spans="15:15" s="6" customFormat="1">
      <c r="O1475" s="9"/>
    </row>
    <row r="1476" spans="15:15" s="6" customFormat="1">
      <c r="O1476" s="9"/>
    </row>
    <row r="1477" spans="15:15" s="6" customFormat="1">
      <c r="O1477" s="9"/>
    </row>
    <row r="1478" spans="15:15" s="6" customFormat="1">
      <c r="O1478" s="9"/>
    </row>
    <row r="1479" spans="15:15" s="6" customFormat="1">
      <c r="O1479" s="9"/>
    </row>
    <row r="1480" spans="15:15" s="6" customFormat="1">
      <c r="O1480" s="9"/>
    </row>
    <row r="1481" spans="15:15" s="6" customFormat="1">
      <c r="O1481" s="9"/>
    </row>
    <row r="1482" spans="15:15" s="6" customFormat="1">
      <c r="O1482" s="9"/>
    </row>
    <row r="1483" spans="15:15" s="6" customFormat="1">
      <c r="O1483" s="9"/>
    </row>
    <row r="1484" spans="15:15" s="6" customFormat="1">
      <c r="O1484" s="9"/>
    </row>
    <row r="1485" spans="15:15" s="6" customFormat="1">
      <c r="O1485" s="9"/>
    </row>
    <row r="1486" spans="15:15" s="6" customFormat="1">
      <c r="O1486" s="9"/>
    </row>
    <row r="1487" spans="15:15" s="6" customFormat="1">
      <c r="O1487" s="9"/>
    </row>
    <row r="1488" spans="15:15" s="6" customFormat="1">
      <c r="O1488" s="9"/>
    </row>
    <row r="1489" spans="15:15" s="6" customFormat="1">
      <c r="O1489" s="9"/>
    </row>
    <row r="1490" spans="15:15" s="6" customFormat="1">
      <c r="O1490" s="9"/>
    </row>
    <row r="1491" spans="15:15" s="6" customFormat="1">
      <c r="O1491" s="9"/>
    </row>
    <row r="1492" spans="15:15" s="6" customFormat="1">
      <c r="O1492" s="9"/>
    </row>
    <row r="1493" spans="15:15" s="6" customFormat="1">
      <c r="O1493" s="9"/>
    </row>
    <row r="1494" spans="15:15" s="6" customFormat="1">
      <c r="O1494" s="9"/>
    </row>
    <row r="1495" spans="15:15" s="6" customFormat="1">
      <c r="O1495" s="9"/>
    </row>
    <row r="1496" spans="15:15" s="6" customFormat="1">
      <c r="O1496" s="9"/>
    </row>
    <row r="1497" spans="15:15" s="6" customFormat="1">
      <c r="O1497" s="9"/>
    </row>
    <row r="1498" spans="15:15" s="6" customFormat="1">
      <c r="O1498" s="9"/>
    </row>
    <row r="1499" spans="15:15" s="6" customFormat="1">
      <c r="O1499" s="9"/>
    </row>
    <row r="1500" spans="15:15" s="6" customFormat="1">
      <c r="O1500" s="9"/>
    </row>
    <row r="1501" spans="15:15" s="6" customFormat="1">
      <c r="O1501" s="9"/>
    </row>
    <row r="1502" spans="15:15" s="6" customFormat="1">
      <c r="O1502" s="9"/>
    </row>
    <row r="1503" spans="15:15" s="6" customFormat="1">
      <c r="O1503" s="9"/>
    </row>
    <row r="1504" spans="15:15" s="6" customFormat="1">
      <c r="O1504" s="9"/>
    </row>
    <row r="1505" spans="15:15" s="6" customFormat="1">
      <c r="O1505" s="9"/>
    </row>
    <row r="1506" spans="15:15" s="6" customFormat="1">
      <c r="O1506" s="9"/>
    </row>
    <row r="1507" spans="15:15" s="6" customFormat="1">
      <c r="O1507" s="9"/>
    </row>
    <row r="1508" spans="15:15" s="6" customFormat="1">
      <c r="O1508" s="9"/>
    </row>
    <row r="1509" spans="15:15" s="6" customFormat="1">
      <c r="O1509" s="9"/>
    </row>
    <row r="1510" spans="15:15" s="6" customFormat="1">
      <c r="O1510" s="9"/>
    </row>
    <row r="1511" spans="15:15" s="6" customFormat="1">
      <c r="O1511" s="9"/>
    </row>
    <row r="1512" spans="15:15" s="6" customFormat="1">
      <c r="O1512" s="9"/>
    </row>
    <row r="1513" spans="15:15" s="6" customFormat="1">
      <c r="O1513" s="9"/>
    </row>
    <row r="1514" spans="15:15" s="6" customFormat="1">
      <c r="O1514" s="9"/>
    </row>
    <row r="1515" spans="15:15" s="6" customFormat="1">
      <c r="O1515" s="9"/>
    </row>
    <row r="1516" spans="15:15" s="6" customFormat="1">
      <c r="O1516" s="9"/>
    </row>
    <row r="1517" spans="15:15" s="6" customFormat="1">
      <c r="O1517" s="9"/>
    </row>
    <row r="1518" spans="15:15" s="6" customFormat="1">
      <c r="O1518" s="9"/>
    </row>
    <row r="1519" spans="15:15" s="6" customFormat="1">
      <c r="O1519" s="9"/>
    </row>
    <row r="1520" spans="15:15" s="6" customFormat="1">
      <c r="O1520" s="9"/>
    </row>
    <row r="1521" spans="15:15" s="6" customFormat="1">
      <c r="O1521" s="9"/>
    </row>
    <row r="1522" spans="15:15" s="6" customFormat="1">
      <c r="O1522" s="9"/>
    </row>
    <row r="1523" spans="15:15" s="6" customFormat="1">
      <c r="O1523" s="9"/>
    </row>
    <row r="1524" spans="15:15" s="6" customFormat="1">
      <c r="O1524" s="9"/>
    </row>
    <row r="1525" spans="15:15" s="6" customFormat="1">
      <c r="O1525" s="9"/>
    </row>
    <row r="1526" spans="15:15" s="6" customFormat="1">
      <c r="O1526" s="9"/>
    </row>
    <row r="1527" spans="15:15" s="6" customFormat="1">
      <c r="O1527" s="9"/>
    </row>
    <row r="1528" spans="15:15" s="6" customFormat="1">
      <c r="O1528" s="9"/>
    </row>
    <row r="1529" spans="15:15" s="6" customFormat="1">
      <c r="O1529" s="9"/>
    </row>
    <row r="1530" spans="15:15" s="6" customFormat="1">
      <c r="O1530" s="9"/>
    </row>
    <row r="1531" spans="15:15" s="6" customFormat="1">
      <c r="O1531" s="9"/>
    </row>
    <row r="1532" spans="15:15" s="6" customFormat="1">
      <c r="O1532" s="9"/>
    </row>
    <row r="1533" spans="15:15" s="6" customFormat="1">
      <c r="O1533" s="9"/>
    </row>
    <row r="1534" spans="15:15" s="6" customFormat="1">
      <c r="O1534" s="9"/>
    </row>
    <row r="1535" spans="15:15" s="6" customFormat="1">
      <c r="O1535" s="9"/>
    </row>
    <row r="1536" spans="15:15" s="6" customFormat="1">
      <c r="O1536" s="9"/>
    </row>
    <row r="1537" spans="15:15" s="6" customFormat="1">
      <c r="O1537" s="9"/>
    </row>
    <row r="1538" spans="15:15" s="6" customFormat="1">
      <c r="O1538" s="9"/>
    </row>
    <row r="1539" spans="15:15" s="6" customFormat="1">
      <c r="O1539" s="9"/>
    </row>
    <row r="1540" spans="15:15" s="6" customFormat="1">
      <c r="O1540" s="9"/>
    </row>
    <row r="1541" spans="15:15" s="6" customFormat="1">
      <c r="O1541" s="9"/>
    </row>
    <row r="1542" spans="15:15" s="6" customFormat="1">
      <c r="O1542" s="9"/>
    </row>
    <row r="1543" spans="15:15" s="6" customFormat="1">
      <c r="O1543" s="9"/>
    </row>
    <row r="1544" spans="15:15" s="6" customFormat="1">
      <c r="O1544" s="9"/>
    </row>
    <row r="1545" spans="15:15" s="6" customFormat="1">
      <c r="O1545" s="9"/>
    </row>
    <row r="1546" spans="15:15" s="6" customFormat="1">
      <c r="O1546" s="9"/>
    </row>
    <row r="1547" spans="15:15" s="6" customFormat="1">
      <c r="O1547" s="9"/>
    </row>
    <row r="1548" spans="15:15" s="6" customFormat="1">
      <c r="O1548" s="9"/>
    </row>
    <row r="1549" spans="15:15" s="6" customFormat="1">
      <c r="O1549" s="9"/>
    </row>
    <row r="1550" spans="15:15" s="6" customFormat="1">
      <c r="O1550" s="9"/>
    </row>
    <row r="1551" spans="15:15" s="6" customFormat="1">
      <c r="O1551" s="9"/>
    </row>
    <row r="1552" spans="15:15" s="6" customFormat="1">
      <c r="O1552" s="9"/>
    </row>
    <row r="1553" spans="15:15" s="6" customFormat="1">
      <c r="O1553" s="9"/>
    </row>
    <row r="1554" spans="15:15" s="6" customFormat="1">
      <c r="O1554" s="9"/>
    </row>
    <row r="1555" spans="15:15" s="6" customFormat="1">
      <c r="O1555" s="9"/>
    </row>
    <row r="1556" spans="15:15" s="6" customFormat="1">
      <c r="O1556" s="9"/>
    </row>
    <row r="1557" spans="15:15" s="6" customFormat="1">
      <c r="O1557" s="9"/>
    </row>
    <row r="1558" spans="15:15" s="6" customFormat="1">
      <c r="O1558" s="9"/>
    </row>
    <row r="1559" spans="15:15" s="6" customFormat="1">
      <c r="O1559" s="9"/>
    </row>
    <row r="1560" spans="15:15" s="6" customFormat="1">
      <c r="O1560" s="9"/>
    </row>
    <row r="1561" spans="15:15" s="6" customFormat="1">
      <c r="O1561" s="9"/>
    </row>
    <row r="1562" spans="15:15" s="6" customFormat="1">
      <c r="O1562" s="9"/>
    </row>
    <row r="1563" spans="15:15" s="6" customFormat="1">
      <c r="O1563" s="9"/>
    </row>
    <row r="1564" spans="15:15" s="6" customFormat="1">
      <c r="O1564" s="9"/>
    </row>
    <row r="1565" spans="15:15" s="6" customFormat="1">
      <c r="O1565" s="9"/>
    </row>
    <row r="1566" spans="15:15" s="6" customFormat="1">
      <c r="O1566" s="9"/>
    </row>
    <row r="1567" spans="15:15" s="6" customFormat="1">
      <c r="O1567" s="9"/>
    </row>
    <row r="1568" spans="15:15" s="6" customFormat="1">
      <c r="O1568" s="9"/>
    </row>
    <row r="1569" spans="15:15" s="6" customFormat="1">
      <c r="O1569" s="9"/>
    </row>
    <row r="1570" spans="15:15" s="6" customFormat="1">
      <c r="O1570" s="9"/>
    </row>
    <row r="1571" spans="15:15" s="6" customFormat="1">
      <c r="O1571" s="9"/>
    </row>
    <row r="1572" spans="15:15" s="6" customFormat="1">
      <c r="O1572" s="9"/>
    </row>
    <row r="1573" spans="15:15" s="6" customFormat="1">
      <c r="O1573" s="9"/>
    </row>
    <row r="1574" spans="15:15" s="6" customFormat="1">
      <c r="O1574" s="9"/>
    </row>
    <row r="1575" spans="15:15" s="6" customFormat="1">
      <c r="O1575" s="9"/>
    </row>
    <row r="1576" spans="15:15" s="6" customFormat="1">
      <c r="O1576" s="9"/>
    </row>
    <row r="1577" spans="15:15" s="6" customFormat="1">
      <c r="O1577" s="9"/>
    </row>
    <row r="1578" spans="15:15" s="6" customFormat="1">
      <c r="O1578" s="9"/>
    </row>
    <row r="1579" spans="15:15" s="6" customFormat="1">
      <c r="O1579" s="9"/>
    </row>
    <row r="1580" spans="15:15" s="6" customFormat="1">
      <c r="O1580" s="9"/>
    </row>
    <row r="1581" spans="15:15" s="6" customFormat="1">
      <c r="O1581" s="9"/>
    </row>
    <row r="1582" spans="15:15" s="6" customFormat="1">
      <c r="O1582" s="9"/>
    </row>
    <row r="1583" spans="15:15" s="6" customFormat="1">
      <c r="O1583" s="9"/>
    </row>
    <row r="1584" spans="15:15" s="6" customFormat="1">
      <c r="O1584" s="9"/>
    </row>
    <row r="1585" spans="15:15" s="6" customFormat="1">
      <c r="O1585" s="9"/>
    </row>
    <row r="1586" spans="15:15" s="6" customFormat="1">
      <c r="O1586" s="9"/>
    </row>
    <row r="1587" spans="15:15" s="6" customFormat="1">
      <c r="O1587" s="9"/>
    </row>
    <row r="1588" spans="15:15" s="6" customFormat="1">
      <c r="O1588" s="9"/>
    </row>
    <row r="1589" spans="15:15" s="6" customFormat="1">
      <c r="O1589" s="9"/>
    </row>
    <row r="1590" spans="15:15" s="6" customFormat="1">
      <c r="O1590" s="9"/>
    </row>
    <row r="1591" spans="15:15" s="6" customFormat="1">
      <c r="O1591" s="9"/>
    </row>
    <row r="1592" spans="15:15" s="6" customFormat="1">
      <c r="O1592" s="9"/>
    </row>
    <row r="1593" spans="15:15" s="6" customFormat="1">
      <c r="O1593" s="9"/>
    </row>
    <row r="1594" spans="15:15" s="6" customFormat="1">
      <c r="O1594" s="9"/>
    </row>
    <row r="1595" spans="15:15" s="6" customFormat="1">
      <c r="O1595" s="9"/>
    </row>
    <row r="1596" spans="15:15" s="6" customFormat="1">
      <c r="O1596" s="9"/>
    </row>
    <row r="1597" spans="15:15" s="6" customFormat="1">
      <c r="O1597" s="9"/>
    </row>
    <row r="1598" spans="15:15" s="6" customFormat="1">
      <c r="O1598" s="9"/>
    </row>
    <row r="1599" spans="15:15" s="6" customFormat="1">
      <c r="O1599" s="9"/>
    </row>
    <row r="1600" spans="15:15" s="6" customFormat="1">
      <c r="O1600" s="9"/>
    </row>
    <row r="1601" spans="15:15" s="6" customFormat="1">
      <c r="O1601" s="9"/>
    </row>
    <row r="1602" spans="15:15" s="6" customFormat="1">
      <c r="O1602" s="9"/>
    </row>
    <row r="1603" spans="15:15" s="6" customFormat="1">
      <c r="O1603" s="9"/>
    </row>
    <row r="1604" spans="15:15" s="6" customFormat="1">
      <c r="O1604" s="9"/>
    </row>
    <row r="1605" spans="15:15" s="6" customFormat="1">
      <c r="O1605" s="9"/>
    </row>
    <row r="1606" spans="15:15" s="6" customFormat="1">
      <c r="O1606" s="9"/>
    </row>
    <row r="1607" spans="15:15" s="6" customFormat="1">
      <c r="O1607" s="9"/>
    </row>
    <row r="1608" spans="15:15" s="6" customFormat="1">
      <c r="O1608" s="9"/>
    </row>
    <row r="1609" spans="15:15" s="6" customFormat="1">
      <c r="O1609" s="9"/>
    </row>
    <row r="1610" spans="15:15" s="6" customFormat="1">
      <c r="O1610" s="9"/>
    </row>
    <row r="1611" spans="15:15" s="6" customFormat="1">
      <c r="O1611" s="9"/>
    </row>
    <row r="1612" spans="15:15" s="6" customFormat="1">
      <c r="O1612" s="9"/>
    </row>
    <row r="1613" spans="15:15" s="6" customFormat="1">
      <c r="O1613" s="9"/>
    </row>
    <row r="1614" spans="15:15" s="6" customFormat="1">
      <c r="O1614" s="9"/>
    </row>
    <row r="1615" spans="15:15" s="6" customFormat="1">
      <c r="O1615" s="9"/>
    </row>
    <row r="1616" spans="15:15" s="6" customFormat="1">
      <c r="O1616" s="9"/>
    </row>
    <row r="1617" spans="15:15" s="6" customFormat="1">
      <c r="O1617" s="9"/>
    </row>
    <row r="1618" spans="15:15" s="6" customFormat="1">
      <c r="O1618" s="9"/>
    </row>
    <row r="1619" spans="15:15" s="6" customFormat="1">
      <c r="O1619" s="9"/>
    </row>
    <row r="1620" spans="15:15" s="6" customFormat="1">
      <c r="O1620" s="9"/>
    </row>
    <row r="1621" spans="15:15" s="6" customFormat="1">
      <c r="O1621" s="9"/>
    </row>
    <row r="1622" spans="15:15" s="6" customFormat="1">
      <c r="O1622" s="9"/>
    </row>
    <row r="1623" spans="15:15" s="6" customFormat="1">
      <c r="O1623" s="9"/>
    </row>
    <row r="1624" spans="15:15" s="6" customFormat="1">
      <c r="O1624" s="9"/>
    </row>
    <row r="1625" spans="15:15" s="6" customFormat="1">
      <c r="O1625" s="9"/>
    </row>
    <row r="1626" spans="15:15" s="6" customFormat="1">
      <c r="O1626" s="9"/>
    </row>
    <row r="1627" spans="15:15" s="6" customFormat="1">
      <c r="O1627" s="9"/>
    </row>
    <row r="1628" spans="15:15" s="6" customFormat="1">
      <c r="O1628" s="9"/>
    </row>
    <row r="1629" spans="15:15" s="6" customFormat="1">
      <c r="O1629" s="9"/>
    </row>
    <row r="1630" spans="15:15" s="6" customFormat="1">
      <c r="O1630" s="9"/>
    </row>
    <row r="1631" spans="15:15" s="6" customFormat="1">
      <c r="O1631" s="9"/>
    </row>
    <row r="1632" spans="15:15" s="6" customFormat="1">
      <c r="O1632" s="9"/>
    </row>
    <row r="1633" spans="15:15" s="6" customFormat="1">
      <c r="O1633" s="9"/>
    </row>
    <row r="1634" spans="15:15" s="6" customFormat="1">
      <c r="O1634" s="9"/>
    </row>
    <row r="1635" spans="15:15" s="6" customFormat="1">
      <c r="O1635" s="9"/>
    </row>
    <row r="1636" spans="15:15" s="6" customFormat="1">
      <c r="O1636" s="9"/>
    </row>
    <row r="1637" spans="15:15" s="6" customFormat="1">
      <c r="O1637" s="9"/>
    </row>
    <row r="1638" spans="15:15" s="6" customFormat="1">
      <c r="O1638" s="9"/>
    </row>
    <row r="1639" spans="15:15" s="6" customFormat="1">
      <c r="O1639" s="9"/>
    </row>
    <row r="1640" spans="15:15" s="6" customFormat="1">
      <c r="O1640" s="9"/>
    </row>
    <row r="1641" spans="15:15" s="6" customFormat="1">
      <c r="O1641" s="9"/>
    </row>
    <row r="1642" spans="15:15" s="6" customFormat="1">
      <c r="O1642" s="9"/>
    </row>
    <row r="1643" spans="15:15" s="6" customFormat="1">
      <c r="O1643" s="9"/>
    </row>
    <row r="1644" spans="15:15" s="6" customFormat="1">
      <c r="O1644" s="9"/>
    </row>
    <row r="1645" spans="15:15" s="6" customFormat="1">
      <c r="O1645" s="9"/>
    </row>
    <row r="1646" spans="15:15" s="6" customFormat="1">
      <c r="O1646" s="9"/>
    </row>
    <row r="1647" spans="15:15" s="6" customFormat="1">
      <c r="O1647" s="9"/>
    </row>
    <row r="1648" spans="15:15" s="6" customFormat="1">
      <c r="O1648" s="9"/>
    </row>
    <row r="1649" spans="15:15" s="6" customFormat="1">
      <c r="O1649" s="9"/>
    </row>
    <row r="1650" spans="15:15" s="6" customFormat="1">
      <c r="O1650" s="9"/>
    </row>
    <row r="1651" spans="15:15" s="6" customFormat="1">
      <c r="O1651" s="9"/>
    </row>
    <row r="1652" spans="15:15" s="6" customFormat="1">
      <c r="O1652" s="9"/>
    </row>
    <row r="1653" spans="15:15" s="6" customFormat="1">
      <c r="O1653" s="9"/>
    </row>
    <row r="1654" spans="15:15" s="6" customFormat="1">
      <c r="O1654" s="9"/>
    </row>
    <row r="1655" spans="15:15" s="6" customFormat="1">
      <c r="O1655" s="9"/>
    </row>
    <row r="1656" spans="15:15" s="6" customFormat="1">
      <c r="O1656" s="9"/>
    </row>
    <row r="1657" spans="15:15" s="6" customFormat="1">
      <c r="O1657" s="9"/>
    </row>
    <row r="1658" spans="15:15" s="6" customFormat="1">
      <c r="O1658" s="9"/>
    </row>
    <row r="1659" spans="15:15" s="6" customFormat="1">
      <c r="O1659" s="9"/>
    </row>
    <row r="1660" spans="15:15" s="6" customFormat="1">
      <c r="O1660" s="9"/>
    </row>
    <row r="1661" spans="15:15" s="6" customFormat="1">
      <c r="O1661" s="9"/>
    </row>
    <row r="1662" spans="15:15" s="6" customFormat="1">
      <c r="O1662" s="9"/>
    </row>
    <row r="1663" spans="15:15" s="6" customFormat="1">
      <c r="O1663" s="9"/>
    </row>
    <row r="1664" spans="15:15" s="6" customFormat="1">
      <c r="O1664" s="9"/>
    </row>
    <row r="1665" spans="15:15" s="6" customFormat="1">
      <c r="O1665" s="9"/>
    </row>
    <row r="1666" spans="15:15" s="6" customFormat="1">
      <c r="O1666" s="9"/>
    </row>
    <row r="1667" spans="15:15" s="6" customFormat="1">
      <c r="O1667" s="9"/>
    </row>
    <row r="1668" spans="15:15" s="6" customFormat="1">
      <c r="O1668" s="9"/>
    </row>
    <row r="1669" spans="15:15" s="6" customFormat="1">
      <c r="O1669" s="9"/>
    </row>
    <row r="1670" spans="15:15" s="6" customFormat="1">
      <c r="O1670" s="9"/>
    </row>
    <row r="1671" spans="15:15" s="6" customFormat="1">
      <c r="O1671" s="9"/>
    </row>
    <row r="1672" spans="15:15" s="6" customFormat="1">
      <c r="O1672" s="9"/>
    </row>
    <row r="1673" spans="15:15" s="6" customFormat="1">
      <c r="O1673" s="9"/>
    </row>
    <row r="1674" spans="15:15" s="6" customFormat="1">
      <c r="O1674" s="9"/>
    </row>
    <row r="1675" spans="15:15" s="6" customFormat="1">
      <c r="O1675" s="9"/>
    </row>
    <row r="1676" spans="15:15" s="6" customFormat="1">
      <c r="O1676" s="9"/>
    </row>
    <row r="1677" spans="15:15" s="6" customFormat="1">
      <c r="O1677" s="9"/>
    </row>
    <row r="1678" spans="15:15" s="6" customFormat="1">
      <c r="O1678" s="9"/>
    </row>
    <row r="1679" spans="15:15" s="6" customFormat="1">
      <c r="O1679" s="9"/>
    </row>
    <row r="1680" spans="15:15" s="6" customFormat="1">
      <c r="O1680" s="9"/>
    </row>
    <row r="1681" spans="15:15" s="6" customFormat="1">
      <c r="O1681" s="9"/>
    </row>
    <row r="1682" spans="15:15" s="6" customFormat="1">
      <c r="O1682" s="9"/>
    </row>
    <row r="1683" spans="15:15" s="6" customFormat="1">
      <c r="O1683" s="9"/>
    </row>
    <row r="1684" spans="15:15" s="6" customFormat="1">
      <c r="O1684" s="9"/>
    </row>
    <row r="1685" spans="15:15" s="6" customFormat="1">
      <c r="O1685" s="9"/>
    </row>
    <row r="1686" spans="15:15" s="6" customFormat="1">
      <c r="O1686" s="9"/>
    </row>
    <row r="1687" spans="15:15" s="6" customFormat="1">
      <c r="O1687" s="9"/>
    </row>
    <row r="1688" spans="15:15" s="6" customFormat="1">
      <c r="O1688" s="9"/>
    </row>
    <row r="1689" spans="15:15" s="6" customFormat="1">
      <c r="O1689" s="9"/>
    </row>
    <row r="1690" spans="15:15" s="6" customFormat="1">
      <c r="O1690" s="9"/>
    </row>
    <row r="1691" spans="15:15" s="6" customFormat="1">
      <c r="O1691" s="9"/>
    </row>
    <row r="1692" spans="15:15" s="6" customFormat="1">
      <c r="O1692" s="9"/>
    </row>
    <row r="1693" spans="15:15" s="6" customFormat="1">
      <c r="O1693" s="9"/>
    </row>
    <row r="1694" spans="15:15" s="6" customFormat="1">
      <c r="O1694" s="9"/>
    </row>
    <row r="1695" spans="15:15" s="6" customFormat="1">
      <c r="O1695" s="9"/>
    </row>
    <row r="1696" spans="15:15" s="6" customFormat="1">
      <c r="O1696" s="9"/>
    </row>
    <row r="1697" spans="15:15" s="6" customFormat="1">
      <c r="O1697" s="9"/>
    </row>
    <row r="1698" spans="15:15" s="6" customFormat="1">
      <c r="O1698" s="9"/>
    </row>
    <row r="1699" spans="15:15" s="6" customFormat="1">
      <c r="O1699" s="9"/>
    </row>
    <row r="1700" spans="15:15" s="6" customFormat="1">
      <c r="O1700" s="9"/>
    </row>
    <row r="1701" spans="15:15" s="6" customFormat="1">
      <c r="O1701" s="9"/>
    </row>
    <row r="1702" spans="15:15" s="6" customFormat="1">
      <c r="O1702" s="9"/>
    </row>
    <row r="1703" spans="15:15" s="6" customFormat="1">
      <c r="O1703" s="9"/>
    </row>
    <row r="1704" spans="15:15" s="6" customFormat="1">
      <c r="O1704" s="9"/>
    </row>
    <row r="1705" spans="15:15" s="6" customFormat="1">
      <c r="O1705" s="9"/>
    </row>
    <row r="1706" spans="15:15" s="6" customFormat="1">
      <c r="O1706" s="9"/>
    </row>
    <row r="1707" spans="15:15" s="6" customFormat="1">
      <c r="O1707" s="9"/>
    </row>
    <row r="1708" spans="15:15" s="6" customFormat="1">
      <c r="O1708" s="9"/>
    </row>
    <row r="1709" spans="15:15" s="6" customFormat="1">
      <c r="O1709" s="9"/>
    </row>
    <row r="1710" spans="15:15" s="6" customFormat="1">
      <c r="O1710" s="9"/>
    </row>
    <row r="1711" spans="15:15" s="6" customFormat="1">
      <c r="O1711" s="9"/>
    </row>
    <row r="1712" spans="15:15" s="6" customFormat="1">
      <c r="O1712" s="9"/>
    </row>
    <row r="1713" spans="15:15" s="6" customFormat="1">
      <c r="O1713" s="9"/>
    </row>
    <row r="1714" spans="15:15" s="6" customFormat="1">
      <c r="O1714" s="9"/>
    </row>
    <row r="1715" spans="15:15" s="6" customFormat="1">
      <c r="O1715" s="9"/>
    </row>
    <row r="1716" spans="15:15" s="6" customFormat="1">
      <c r="O1716" s="9"/>
    </row>
    <row r="1717" spans="15:15" s="6" customFormat="1">
      <c r="O1717" s="9"/>
    </row>
    <row r="1718" spans="15:15" s="6" customFormat="1">
      <c r="O1718" s="9"/>
    </row>
    <row r="1719" spans="15:15" s="6" customFormat="1">
      <c r="O1719" s="9"/>
    </row>
    <row r="1720" spans="15:15" s="6" customFormat="1">
      <c r="O1720" s="9"/>
    </row>
    <row r="1721" spans="15:15" s="6" customFormat="1">
      <c r="O1721" s="9"/>
    </row>
    <row r="1722" spans="15:15" s="6" customFormat="1">
      <c r="O1722" s="9"/>
    </row>
    <row r="1723" spans="15:15" s="6" customFormat="1">
      <c r="O1723" s="9"/>
    </row>
    <row r="1724" spans="15:15" s="6" customFormat="1">
      <c r="O1724" s="9"/>
    </row>
    <row r="1725" spans="15:15" s="6" customFormat="1">
      <c r="O1725" s="9"/>
    </row>
    <row r="1726" spans="15:15" s="6" customFormat="1">
      <c r="O1726" s="9"/>
    </row>
    <row r="1727" spans="15:15" s="6" customFormat="1">
      <c r="O1727" s="9"/>
    </row>
    <row r="1728" spans="15:15" s="6" customFormat="1">
      <c r="O1728" s="9"/>
    </row>
    <row r="1729" spans="15:15" s="6" customFormat="1">
      <c r="O1729" s="9"/>
    </row>
    <row r="1730" spans="15:15" s="6" customFormat="1">
      <c r="O1730" s="9"/>
    </row>
    <row r="1731" spans="15:15" s="6" customFormat="1">
      <c r="O1731" s="9"/>
    </row>
    <row r="1732" spans="15:15" s="6" customFormat="1">
      <c r="O1732" s="9"/>
    </row>
    <row r="1733" spans="15:15" s="6" customFormat="1">
      <c r="O1733" s="9"/>
    </row>
    <row r="1734" spans="15:15" s="6" customFormat="1">
      <c r="O1734" s="9"/>
    </row>
    <row r="1735" spans="15:15" s="6" customFormat="1">
      <c r="O1735" s="9"/>
    </row>
    <row r="1736" spans="15:15" s="6" customFormat="1">
      <c r="O1736" s="9"/>
    </row>
    <row r="1737" spans="15:15" s="6" customFormat="1">
      <c r="O1737" s="9"/>
    </row>
    <row r="1738" spans="15:15" s="6" customFormat="1">
      <c r="O1738" s="9"/>
    </row>
    <row r="1739" spans="15:15" s="6" customFormat="1">
      <c r="O1739" s="9"/>
    </row>
    <row r="1740" spans="15:15" s="6" customFormat="1">
      <c r="O1740" s="9"/>
    </row>
    <row r="1741" spans="15:15" s="6" customFormat="1">
      <c r="O1741" s="9"/>
    </row>
    <row r="1742" spans="15:15" s="6" customFormat="1">
      <c r="O1742" s="9"/>
    </row>
    <row r="1743" spans="15:15" s="6" customFormat="1">
      <c r="O1743" s="9"/>
    </row>
    <row r="1744" spans="15:15" s="6" customFormat="1">
      <c r="O1744" s="9"/>
    </row>
    <row r="1745" spans="15:15" s="6" customFormat="1">
      <c r="O1745" s="9"/>
    </row>
    <row r="1746" spans="15:15" s="6" customFormat="1">
      <c r="O1746" s="9"/>
    </row>
    <row r="1747" spans="15:15" s="6" customFormat="1">
      <c r="O1747" s="9"/>
    </row>
    <row r="1748" spans="15:15" s="6" customFormat="1">
      <c r="O1748" s="9"/>
    </row>
    <row r="1749" spans="15:15" s="6" customFormat="1">
      <c r="O1749" s="9"/>
    </row>
    <row r="1750" spans="15:15" s="6" customFormat="1">
      <c r="O1750" s="9"/>
    </row>
    <row r="1751" spans="15:15" s="6" customFormat="1">
      <c r="O1751" s="9"/>
    </row>
    <row r="1752" spans="15:15" s="6" customFormat="1">
      <c r="O1752" s="9"/>
    </row>
    <row r="1753" spans="15:15" s="6" customFormat="1">
      <c r="O1753" s="9"/>
    </row>
    <row r="1754" spans="15:15" s="6" customFormat="1">
      <c r="O1754" s="9"/>
    </row>
    <row r="1755" spans="15:15" s="6" customFormat="1">
      <c r="O1755" s="9"/>
    </row>
    <row r="1756" spans="15:15" s="6" customFormat="1">
      <c r="O1756" s="9"/>
    </row>
    <row r="1757" spans="15:15" s="6" customFormat="1">
      <c r="O1757" s="9"/>
    </row>
    <row r="1758" spans="15:15" s="6" customFormat="1">
      <c r="O1758" s="9"/>
    </row>
    <row r="1759" spans="15:15" s="6" customFormat="1">
      <c r="O1759" s="9"/>
    </row>
    <row r="1760" spans="15:15" s="6" customFormat="1">
      <c r="O1760" s="9"/>
    </row>
    <row r="1761" spans="15:15" s="6" customFormat="1">
      <c r="O1761" s="9"/>
    </row>
    <row r="1762" spans="15:15" s="6" customFormat="1">
      <c r="O1762" s="9"/>
    </row>
    <row r="1763" spans="15:15" s="6" customFormat="1">
      <c r="O1763" s="9"/>
    </row>
    <row r="1764" spans="15:15" s="6" customFormat="1">
      <c r="O1764" s="9"/>
    </row>
    <row r="1765" spans="15:15" s="6" customFormat="1">
      <c r="O1765" s="9"/>
    </row>
    <row r="1766" spans="15:15" s="6" customFormat="1">
      <c r="O1766" s="9"/>
    </row>
    <row r="1767" spans="15:15" s="6" customFormat="1">
      <c r="O1767" s="9"/>
    </row>
    <row r="1768" spans="15:15" s="6" customFormat="1">
      <c r="O1768" s="9"/>
    </row>
    <row r="1769" spans="15:15" s="6" customFormat="1">
      <c r="O1769" s="9"/>
    </row>
    <row r="1770" spans="15:15" s="6" customFormat="1">
      <c r="O1770" s="9"/>
    </row>
    <row r="1771" spans="15:15" s="6" customFormat="1">
      <c r="O1771" s="9"/>
    </row>
    <row r="1772" spans="15:15" s="6" customFormat="1">
      <c r="O1772" s="9"/>
    </row>
    <row r="1773" spans="15:15" s="6" customFormat="1">
      <c r="O1773" s="9"/>
    </row>
    <row r="1774" spans="15:15" s="6" customFormat="1">
      <c r="O1774" s="9"/>
    </row>
    <row r="1775" spans="15:15" s="6" customFormat="1">
      <c r="O1775" s="9"/>
    </row>
    <row r="1776" spans="15:15" s="6" customFormat="1">
      <c r="O1776" s="9"/>
    </row>
    <row r="1777" spans="15:15" s="6" customFormat="1">
      <c r="O1777" s="9"/>
    </row>
    <row r="1778" spans="15:15" s="6" customFormat="1">
      <c r="O1778" s="9"/>
    </row>
    <row r="1779" spans="15:15" s="6" customFormat="1">
      <c r="O1779" s="9"/>
    </row>
    <row r="1780" spans="15:15" s="6" customFormat="1">
      <c r="O1780" s="9"/>
    </row>
    <row r="1781" spans="15:15" s="6" customFormat="1">
      <c r="O1781" s="9"/>
    </row>
    <row r="1782" spans="15:15" s="6" customFormat="1">
      <c r="O1782" s="9"/>
    </row>
    <row r="1783" spans="15:15" s="6" customFormat="1">
      <c r="O1783" s="9"/>
    </row>
    <row r="1784" spans="15:15" s="6" customFormat="1">
      <c r="O1784" s="9"/>
    </row>
    <row r="1785" spans="15:15" s="6" customFormat="1">
      <c r="O1785" s="9"/>
    </row>
    <row r="1786" spans="15:15" s="6" customFormat="1">
      <c r="O1786" s="9"/>
    </row>
    <row r="1787" spans="15:15" s="6" customFormat="1">
      <c r="O1787" s="9"/>
    </row>
    <row r="1788" spans="15:15" s="6" customFormat="1">
      <c r="O1788" s="9"/>
    </row>
    <row r="1789" spans="15:15" s="6" customFormat="1">
      <c r="O1789" s="9"/>
    </row>
    <row r="1790" spans="15:15" s="6" customFormat="1">
      <c r="O1790" s="9"/>
    </row>
    <row r="1791" spans="15:15" s="6" customFormat="1">
      <c r="O1791" s="9"/>
    </row>
    <row r="1792" spans="15:15" s="6" customFormat="1">
      <c r="O1792" s="9"/>
    </row>
    <row r="1793" spans="15:15" s="6" customFormat="1">
      <c r="O1793" s="9"/>
    </row>
    <row r="1794" spans="15:15" s="6" customFormat="1">
      <c r="O1794" s="9"/>
    </row>
    <row r="1795" spans="15:15" s="6" customFormat="1">
      <c r="O1795" s="9"/>
    </row>
    <row r="1796" spans="15:15" s="6" customFormat="1">
      <c r="O1796" s="9"/>
    </row>
    <row r="1797" spans="15:15" s="6" customFormat="1">
      <c r="O1797" s="9"/>
    </row>
    <row r="1798" spans="15:15" s="6" customFormat="1">
      <c r="O1798" s="9"/>
    </row>
    <row r="1799" spans="15:15" s="6" customFormat="1">
      <c r="O1799" s="9"/>
    </row>
    <row r="1800" spans="15:15" s="6" customFormat="1">
      <c r="O1800" s="9"/>
    </row>
    <row r="1801" spans="15:15" s="6" customFormat="1">
      <c r="O1801" s="9"/>
    </row>
    <row r="1802" spans="15:15" s="6" customFormat="1">
      <c r="O1802" s="9"/>
    </row>
    <row r="1803" spans="15:15" s="6" customFormat="1">
      <c r="O1803" s="9"/>
    </row>
    <row r="1804" spans="15:15" s="6" customFormat="1">
      <c r="O1804" s="9"/>
    </row>
    <row r="1805" spans="15:15" s="6" customFormat="1">
      <c r="O1805" s="9"/>
    </row>
    <row r="1806" spans="15:15" s="6" customFormat="1">
      <c r="O1806" s="9"/>
    </row>
    <row r="1807" spans="15:15" s="6" customFormat="1">
      <c r="O1807" s="9"/>
    </row>
    <row r="1808" spans="15:15" s="6" customFormat="1">
      <c r="O1808" s="9"/>
    </row>
    <row r="1809" spans="15:15" s="6" customFormat="1">
      <c r="O1809" s="9"/>
    </row>
    <row r="1810" spans="15:15" s="6" customFormat="1">
      <c r="O1810" s="9"/>
    </row>
    <row r="1811" spans="15:15" s="6" customFormat="1">
      <c r="O1811" s="9"/>
    </row>
    <row r="1812" spans="15:15" s="6" customFormat="1">
      <c r="O1812" s="9"/>
    </row>
    <row r="1813" spans="15:15" s="6" customFormat="1">
      <c r="O1813" s="9"/>
    </row>
    <row r="1814" spans="15:15" s="6" customFormat="1">
      <c r="O1814" s="9"/>
    </row>
    <row r="1815" spans="15:15" s="6" customFormat="1">
      <c r="O1815" s="9"/>
    </row>
    <row r="1816" spans="15:15" s="6" customFormat="1">
      <c r="O1816" s="9"/>
    </row>
    <row r="1817" spans="15:15" s="6" customFormat="1">
      <c r="O1817" s="9"/>
    </row>
    <row r="1818" spans="15:15" s="6" customFormat="1">
      <c r="O1818" s="9"/>
    </row>
    <row r="1819" spans="15:15" s="6" customFormat="1">
      <c r="O1819" s="9"/>
    </row>
    <row r="1820" spans="15:15" s="6" customFormat="1">
      <c r="O1820" s="9"/>
    </row>
    <row r="1821" spans="15:15" s="6" customFormat="1">
      <c r="O1821" s="9"/>
    </row>
    <row r="1822" spans="15:15" s="6" customFormat="1">
      <c r="O1822" s="9"/>
    </row>
    <row r="1823" spans="15:15" s="6" customFormat="1">
      <c r="O1823" s="9"/>
    </row>
    <row r="1824" spans="15:15" s="6" customFormat="1">
      <c r="O1824" s="9"/>
    </row>
    <row r="1825" spans="15:15" s="6" customFormat="1">
      <c r="O1825" s="9"/>
    </row>
    <row r="1826" spans="15:15" s="6" customFormat="1">
      <c r="O1826" s="9"/>
    </row>
    <row r="1827" spans="15:15" s="6" customFormat="1">
      <c r="O1827" s="9"/>
    </row>
    <row r="1828" spans="15:15" s="6" customFormat="1">
      <c r="O1828" s="9"/>
    </row>
    <row r="1829" spans="15:15" s="6" customFormat="1">
      <c r="O1829" s="9"/>
    </row>
    <row r="1830" spans="15:15" s="6" customFormat="1">
      <c r="O1830" s="9"/>
    </row>
    <row r="1831" spans="15:15" s="6" customFormat="1">
      <c r="O1831" s="9"/>
    </row>
    <row r="1832" spans="15:15" s="6" customFormat="1">
      <c r="O1832" s="9"/>
    </row>
    <row r="1833" spans="15:15" s="6" customFormat="1">
      <c r="O1833" s="9"/>
    </row>
    <row r="1834" spans="15:15" s="6" customFormat="1">
      <c r="O1834" s="9"/>
    </row>
    <row r="1835" spans="15:15" s="6" customFormat="1">
      <c r="O1835" s="9"/>
    </row>
    <row r="1836" spans="15:15" s="6" customFormat="1">
      <c r="O1836" s="9"/>
    </row>
    <row r="1837" spans="15:15" s="6" customFormat="1">
      <c r="O1837" s="9"/>
    </row>
    <row r="1838" spans="15:15" s="6" customFormat="1">
      <c r="O1838" s="9"/>
    </row>
    <row r="1839" spans="15:15" s="6" customFormat="1">
      <c r="O1839" s="9"/>
    </row>
    <row r="1840" spans="15:15" s="6" customFormat="1">
      <c r="O1840" s="9"/>
    </row>
    <row r="1841" spans="15:15" s="6" customFormat="1">
      <c r="O1841" s="9"/>
    </row>
    <row r="1842" spans="15:15" s="6" customFormat="1">
      <c r="O1842" s="9"/>
    </row>
    <row r="1843" spans="15:15" s="6" customFormat="1">
      <c r="O1843" s="9"/>
    </row>
    <row r="1844" spans="15:15" s="6" customFormat="1">
      <c r="O1844" s="9"/>
    </row>
    <row r="1845" spans="15:15" s="6" customFormat="1">
      <c r="O1845" s="9"/>
    </row>
    <row r="1846" spans="15:15" s="6" customFormat="1">
      <c r="O1846" s="9"/>
    </row>
    <row r="1847" spans="15:15" s="6" customFormat="1">
      <c r="O1847" s="9"/>
    </row>
    <row r="1848" spans="15:15" s="6" customFormat="1">
      <c r="O1848" s="9"/>
    </row>
    <row r="1849" spans="15:15" s="6" customFormat="1">
      <c r="O1849" s="9"/>
    </row>
    <row r="1850" spans="15:15" s="6" customFormat="1">
      <c r="O1850" s="9"/>
    </row>
    <row r="1851" spans="15:15" s="6" customFormat="1">
      <c r="O1851" s="9"/>
    </row>
    <row r="1852" spans="15:15" s="6" customFormat="1">
      <c r="O1852" s="9"/>
    </row>
    <row r="1853" spans="15:15" s="6" customFormat="1">
      <c r="O1853" s="9"/>
    </row>
    <row r="1854" spans="15:15" s="6" customFormat="1">
      <c r="O1854" s="9"/>
    </row>
    <row r="1855" spans="15:15" s="6" customFormat="1">
      <c r="O1855" s="9"/>
    </row>
    <row r="1856" spans="15:15" s="6" customFormat="1">
      <c r="O1856" s="9"/>
    </row>
    <row r="1857" spans="15:15" s="6" customFormat="1">
      <c r="O1857" s="9"/>
    </row>
    <row r="1858" spans="15:15" s="6" customFormat="1">
      <c r="O1858" s="9"/>
    </row>
    <row r="1859" spans="15:15" s="6" customFormat="1">
      <c r="O1859" s="9"/>
    </row>
    <row r="1860" spans="15:15" s="6" customFormat="1">
      <c r="O1860" s="9"/>
    </row>
    <row r="1861" spans="15:15" s="6" customFormat="1">
      <c r="O1861" s="9"/>
    </row>
    <row r="1862" spans="15:15" s="6" customFormat="1">
      <c r="O1862" s="9"/>
    </row>
    <row r="1863" spans="15:15" s="6" customFormat="1">
      <c r="O1863" s="9"/>
    </row>
    <row r="1864" spans="15:15" s="6" customFormat="1">
      <c r="O1864" s="9"/>
    </row>
    <row r="1865" spans="15:15" s="6" customFormat="1">
      <c r="O1865" s="9"/>
    </row>
    <row r="1866" spans="15:15" s="6" customFormat="1">
      <c r="O1866" s="9"/>
    </row>
    <row r="1867" spans="15:15" s="6" customFormat="1">
      <c r="O1867" s="9"/>
    </row>
    <row r="1868" spans="15:15" s="6" customFormat="1">
      <c r="O1868" s="9"/>
    </row>
    <row r="1869" spans="15:15" s="6" customFormat="1">
      <c r="O1869" s="9"/>
    </row>
    <row r="1870" spans="15:15" s="6" customFormat="1">
      <c r="O1870" s="9"/>
    </row>
    <row r="1871" spans="15:15" s="6" customFormat="1">
      <c r="O1871" s="9"/>
    </row>
    <row r="1872" spans="15:15" s="6" customFormat="1">
      <c r="O1872" s="9"/>
    </row>
    <row r="1873" spans="15:15" s="6" customFormat="1">
      <c r="O1873" s="9"/>
    </row>
    <row r="1874" spans="15:15" s="6" customFormat="1">
      <c r="O1874" s="9"/>
    </row>
    <row r="1875" spans="15:15" s="6" customFormat="1">
      <c r="O1875" s="9"/>
    </row>
    <row r="1876" spans="15:15" s="6" customFormat="1">
      <c r="O1876" s="9"/>
    </row>
    <row r="1877" spans="15:15" s="6" customFormat="1">
      <c r="O1877" s="9"/>
    </row>
    <row r="1878" spans="15:15" s="6" customFormat="1">
      <c r="O1878" s="9"/>
    </row>
    <row r="1879" spans="15:15" s="6" customFormat="1">
      <c r="O1879" s="9"/>
    </row>
    <row r="1880" spans="15:15" s="6" customFormat="1">
      <c r="O1880" s="9"/>
    </row>
    <row r="1881" spans="15:15" s="6" customFormat="1">
      <c r="O1881" s="9"/>
    </row>
    <row r="1882" spans="15:15" s="6" customFormat="1">
      <c r="O1882" s="9"/>
    </row>
    <row r="1883" spans="15:15" s="6" customFormat="1">
      <c r="O1883" s="9"/>
    </row>
    <row r="1884" spans="15:15" s="6" customFormat="1">
      <c r="O1884" s="9"/>
    </row>
    <row r="1885" spans="15:15" s="6" customFormat="1">
      <c r="O1885" s="9"/>
    </row>
    <row r="1886" spans="15:15" s="6" customFormat="1">
      <c r="O1886" s="9"/>
    </row>
    <row r="1887" spans="15:15" s="6" customFormat="1">
      <c r="O1887" s="9"/>
    </row>
    <row r="1888" spans="15:15" s="6" customFormat="1">
      <c r="O1888" s="9"/>
    </row>
    <row r="1889" spans="15:15" s="6" customFormat="1">
      <c r="O1889" s="9"/>
    </row>
    <row r="1890" spans="15:15" s="6" customFormat="1">
      <c r="O1890" s="9"/>
    </row>
    <row r="1891" spans="15:15" s="6" customFormat="1">
      <c r="O1891" s="9"/>
    </row>
    <row r="1892" spans="15:15" s="6" customFormat="1">
      <c r="O1892" s="9"/>
    </row>
    <row r="1893" spans="15:15" s="6" customFormat="1">
      <c r="O1893" s="9"/>
    </row>
    <row r="1894" spans="15:15" s="6" customFormat="1">
      <c r="O1894" s="9"/>
    </row>
    <row r="1895" spans="15:15" s="6" customFormat="1">
      <c r="O1895" s="9"/>
    </row>
    <row r="1896" spans="15:15" s="6" customFormat="1">
      <c r="O1896" s="9"/>
    </row>
    <row r="1897" spans="15:15" s="6" customFormat="1">
      <c r="O1897" s="9"/>
    </row>
    <row r="1898" spans="15:15" s="6" customFormat="1">
      <c r="O1898" s="9"/>
    </row>
    <row r="1899" spans="15:15" s="6" customFormat="1">
      <c r="O1899" s="9"/>
    </row>
    <row r="1900" spans="15:15" s="6" customFormat="1">
      <c r="O1900" s="9"/>
    </row>
    <row r="1901" spans="15:15" s="6" customFormat="1">
      <c r="O1901" s="9"/>
    </row>
    <row r="1902" spans="15:15" s="6" customFormat="1">
      <c r="O1902" s="9"/>
    </row>
    <row r="1903" spans="15:15" s="6" customFormat="1">
      <c r="O1903" s="9"/>
    </row>
    <row r="1904" spans="15:15" s="6" customFormat="1">
      <c r="O1904" s="9"/>
    </row>
    <row r="1905" spans="15:15" s="6" customFormat="1">
      <c r="O1905" s="9"/>
    </row>
    <row r="1906" spans="15:15" s="6" customFormat="1">
      <c r="O1906" s="9"/>
    </row>
    <row r="1907" spans="15:15" s="6" customFormat="1">
      <c r="O1907" s="9"/>
    </row>
    <row r="1908" spans="15:15" s="6" customFormat="1">
      <c r="O1908" s="9"/>
    </row>
    <row r="1909" spans="15:15" s="6" customFormat="1">
      <c r="O1909" s="9"/>
    </row>
    <row r="1910" spans="15:15" s="6" customFormat="1">
      <c r="O1910" s="9"/>
    </row>
    <row r="1911" spans="15:15" s="6" customFormat="1">
      <c r="O1911" s="9"/>
    </row>
    <row r="1912" spans="15:15" s="6" customFormat="1">
      <c r="O1912" s="9"/>
    </row>
    <row r="1913" spans="15:15" s="6" customFormat="1">
      <c r="O1913" s="9"/>
    </row>
    <row r="1914" spans="15:15" s="6" customFormat="1">
      <c r="O1914" s="9"/>
    </row>
    <row r="1915" spans="15:15" s="6" customFormat="1">
      <c r="O1915" s="9"/>
    </row>
    <row r="1916" spans="15:15" s="6" customFormat="1">
      <c r="O1916" s="9"/>
    </row>
    <row r="1917" spans="15:15" s="6" customFormat="1">
      <c r="O1917" s="9"/>
    </row>
    <row r="1918" spans="15:15" s="6" customFormat="1">
      <c r="O1918" s="9"/>
    </row>
    <row r="1919" spans="15:15" s="6" customFormat="1">
      <c r="O1919" s="9"/>
    </row>
    <row r="1920" spans="15:15" s="6" customFormat="1">
      <c r="O1920" s="9"/>
    </row>
    <row r="1921" spans="15:15" s="6" customFormat="1">
      <c r="O1921" s="9"/>
    </row>
    <row r="1922" spans="15:15" s="6" customFormat="1">
      <c r="O1922" s="9"/>
    </row>
    <row r="1923" spans="15:15" s="6" customFormat="1">
      <c r="O1923" s="9"/>
    </row>
    <row r="1924" spans="15:15" s="6" customFormat="1">
      <c r="O1924" s="9"/>
    </row>
    <row r="1925" spans="15:15" s="6" customFormat="1">
      <c r="O1925" s="9"/>
    </row>
    <row r="1926" spans="15:15" s="6" customFormat="1">
      <c r="O1926" s="9"/>
    </row>
    <row r="1927" spans="15:15" s="6" customFormat="1">
      <c r="O1927" s="9"/>
    </row>
    <row r="1928" spans="15:15" s="6" customFormat="1">
      <c r="O1928" s="9"/>
    </row>
    <row r="1929" spans="15:15" s="6" customFormat="1">
      <c r="O1929" s="9"/>
    </row>
    <row r="1930" spans="15:15" s="6" customFormat="1">
      <c r="O1930" s="9"/>
    </row>
    <row r="1931" spans="15:15" s="6" customFormat="1">
      <c r="O1931" s="9"/>
    </row>
    <row r="1932" spans="15:15" s="6" customFormat="1">
      <c r="O1932" s="9"/>
    </row>
    <row r="1933" spans="15:15" s="6" customFormat="1">
      <c r="O1933" s="9"/>
    </row>
    <row r="1934" spans="15:15" s="6" customFormat="1">
      <c r="O1934" s="9"/>
    </row>
    <row r="1935" spans="15:15" s="6" customFormat="1">
      <c r="O1935" s="9"/>
    </row>
    <row r="1936" spans="15:15" s="6" customFormat="1">
      <c r="O1936" s="9"/>
    </row>
    <row r="1937" spans="15:15" s="6" customFormat="1">
      <c r="O1937" s="9"/>
    </row>
    <row r="1938" spans="15:15" s="6" customFormat="1">
      <c r="O1938" s="9"/>
    </row>
    <row r="1939" spans="15:15" s="6" customFormat="1">
      <c r="O1939" s="9"/>
    </row>
    <row r="1940" spans="15:15" s="6" customFormat="1">
      <c r="O1940" s="9"/>
    </row>
    <row r="1941" spans="15:15" s="6" customFormat="1">
      <c r="O1941" s="9"/>
    </row>
    <row r="1942" spans="15:15" s="6" customFormat="1">
      <c r="O1942" s="9"/>
    </row>
    <row r="1943" spans="15:15" s="6" customFormat="1">
      <c r="O1943" s="9"/>
    </row>
    <row r="1944" spans="15:15" s="6" customFormat="1">
      <c r="O1944" s="9"/>
    </row>
    <row r="1945" spans="15:15" s="6" customFormat="1">
      <c r="O1945" s="9"/>
    </row>
    <row r="1946" spans="15:15" s="6" customFormat="1">
      <c r="O1946" s="9"/>
    </row>
    <row r="1947" spans="15:15" s="6" customFormat="1">
      <c r="O1947" s="9"/>
    </row>
    <row r="1948" spans="15:15" s="6" customFormat="1">
      <c r="O1948" s="9"/>
    </row>
    <row r="1949" spans="15:15" s="6" customFormat="1">
      <c r="O1949" s="9"/>
    </row>
    <row r="1950" spans="15:15" s="6" customFormat="1">
      <c r="O1950" s="9"/>
    </row>
    <row r="1951" spans="15:15" s="6" customFormat="1">
      <c r="O1951" s="9"/>
    </row>
    <row r="1952" spans="15:15" s="6" customFormat="1">
      <c r="O1952" s="9"/>
    </row>
    <row r="1953" spans="15:15" s="6" customFormat="1">
      <c r="O1953" s="9"/>
    </row>
    <row r="1954" spans="15:15" s="6" customFormat="1">
      <c r="O1954" s="9"/>
    </row>
    <row r="1955" spans="15:15" s="6" customFormat="1">
      <c r="O1955" s="9"/>
    </row>
    <row r="1956" spans="15:15" s="6" customFormat="1">
      <c r="O1956" s="9"/>
    </row>
    <row r="1957" spans="15:15" s="6" customFormat="1">
      <c r="O1957" s="9"/>
    </row>
    <row r="1958" spans="15:15" s="6" customFormat="1">
      <c r="O1958" s="9"/>
    </row>
    <row r="1959" spans="15:15" s="6" customFormat="1">
      <c r="O1959" s="9"/>
    </row>
    <row r="1960" spans="15:15" s="6" customFormat="1">
      <c r="O1960" s="9"/>
    </row>
    <row r="1961" spans="15:15" s="6" customFormat="1">
      <c r="O1961" s="9"/>
    </row>
    <row r="1962" spans="15:15" s="6" customFormat="1">
      <c r="O1962" s="9"/>
    </row>
    <row r="1963" spans="15:15" s="6" customFormat="1">
      <c r="O1963" s="9"/>
    </row>
    <row r="1964" spans="15:15" s="6" customFormat="1">
      <c r="O1964" s="9"/>
    </row>
    <row r="1965" spans="15:15" s="6" customFormat="1">
      <c r="O1965" s="9"/>
    </row>
    <row r="1966" spans="15:15" s="6" customFormat="1">
      <c r="O1966" s="9"/>
    </row>
    <row r="1967" spans="15:15" s="6" customFormat="1">
      <c r="O1967" s="9"/>
    </row>
    <row r="1968" spans="15:15" s="6" customFormat="1">
      <c r="O1968" s="9"/>
    </row>
    <row r="1969" spans="15:15" s="6" customFormat="1">
      <c r="O1969" s="9"/>
    </row>
    <row r="1970" spans="15:15" s="6" customFormat="1">
      <c r="O1970" s="9"/>
    </row>
    <row r="1971" spans="15:15" s="6" customFormat="1">
      <c r="O1971" s="9"/>
    </row>
    <row r="1972" spans="15:15" s="6" customFormat="1">
      <c r="O1972" s="9"/>
    </row>
    <row r="1973" spans="15:15" s="6" customFormat="1">
      <c r="O1973" s="9"/>
    </row>
    <row r="1974" spans="15:15" s="6" customFormat="1">
      <c r="O1974" s="9"/>
    </row>
    <row r="1975" spans="15:15" s="6" customFormat="1">
      <c r="O1975" s="9"/>
    </row>
    <row r="1976" spans="15:15" s="6" customFormat="1">
      <c r="O1976" s="9"/>
    </row>
    <row r="1977" spans="15:15" s="6" customFormat="1">
      <c r="O1977" s="9"/>
    </row>
    <row r="1978" spans="15:15" s="6" customFormat="1">
      <c r="O1978" s="9"/>
    </row>
    <row r="1979" spans="15:15" s="6" customFormat="1">
      <c r="O1979" s="9"/>
    </row>
    <row r="1980" spans="15:15" s="6" customFormat="1">
      <c r="O1980" s="9"/>
    </row>
    <row r="1981" spans="15:15" s="6" customFormat="1">
      <c r="O1981" s="9"/>
    </row>
    <row r="1982" spans="15:15" s="6" customFormat="1">
      <c r="O1982" s="9"/>
    </row>
    <row r="1983" spans="15:15" s="6" customFormat="1">
      <c r="O1983" s="9"/>
    </row>
    <row r="1984" spans="15:15" s="6" customFormat="1">
      <c r="O1984" s="9"/>
    </row>
    <row r="1985" spans="15:15" s="6" customFormat="1">
      <c r="O1985" s="9"/>
    </row>
    <row r="1986" spans="15:15" s="6" customFormat="1">
      <c r="O1986" s="9"/>
    </row>
    <row r="1987" spans="15:15" s="6" customFormat="1">
      <c r="O1987" s="9"/>
    </row>
    <row r="1988" spans="15:15" s="6" customFormat="1">
      <c r="O1988" s="9"/>
    </row>
    <row r="1989" spans="15:15" s="6" customFormat="1">
      <c r="O1989" s="9"/>
    </row>
    <row r="1990" spans="15:15" s="6" customFormat="1">
      <c r="O1990" s="9"/>
    </row>
    <row r="1991" spans="15:15" s="6" customFormat="1">
      <c r="O1991" s="9"/>
    </row>
    <row r="1992" spans="15:15" s="6" customFormat="1">
      <c r="O1992" s="9"/>
    </row>
    <row r="1993" spans="15:15" s="6" customFormat="1">
      <c r="O1993" s="9"/>
    </row>
    <row r="1994" spans="15:15" s="6" customFormat="1">
      <c r="O1994" s="9"/>
    </row>
    <row r="1995" spans="15:15" s="6" customFormat="1">
      <c r="O1995" s="9"/>
    </row>
    <row r="1996" spans="15:15" s="6" customFormat="1">
      <c r="O1996" s="9"/>
    </row>
    <row r="1997" spans="15:15" s="6" customFormat="1">
      <c r="O1997" s="9"/>
    </row>
    <row r="1998" spans="15:15" s="6" customFormat="1">
      <c r="O1998" s="9"/>
    </row>
    <row r="1999" spans="15:15" s="6" customFormat="1">
      <c r="O1999" s="9"/>
    </row>
    <row r="2000" spans="15:15" s="6" customFormat="1">
      <c r="O2000" s="9"/>
    </row>
    <row r="2001" spans="15:15" s="6" customFormat="1">
      <c r="O2001" s="9"/>
    </row>
    <row r="2002" spans="15:15" s="6" customFormat="1">
      <c r="O2002" s="9"/>
    </row>
    <row r="2003" spans="15:15" s="6" customFormat="1">
      <c r="O2003" s="9"/>
    </row>
    <row r="2004" spans="15:15" s="6" customFormat="1">
      <c r="O2004" s="9"/>
    </row>
    <row r="2005" spans="15:15" s="6" customFormat="1">
      <c r="O2005" s="9"/>
    </row>
    <row r="2006" spans="15:15" s="6" customFormat="1">
      <c r="O2006" s="9"/>
    </row>
    <row r="2007" spans="15:15" s="6" customFormat="1">
      <c r="O2007" s="9"/>
    </row>
    <row r="2008" spans="15:15" s="6" customFormat="1">
      <c r="O2008" s="9"/>
    </row>
    <row r="2009" spans="15:15" s="6" customFormat="1">
      <c r="O2009" s="9"/>
    </row>
    <row r="2010" spans="15:15" s="6" customFormat="1">
      <c r="O2010" s="9"/>
    </row>
    <row r="2011" spans="15:15" s="6" customFormat="1">
      <c r="O2011" s="9"/>
    </row>
    <row r="2012" spans="15:15" s="6" customFormat="1">
      <c r="O2012" s="9"/>
    </row>
    <row r="2013" spans="15:15" s="6" customFormat="1">
      <c r="O2013" s="9"/>
    </row>
    <row r="2014" spans="15:15" s="6" customFormat="1">
      <c r="O2014" s="9"/>
    </row>
    <row r="2015" spans="15:15" s="6" customFormat="1">
      <c r="O2015" s="9"/>
    </row>
    <row r="2016" spans="15:15" s="6" customFormat="1">
      <c r="O2016" s="9"/>
    </row>
    <row r="2017" spans="15:15" s="6" customFormat="1">
      <c r="O2017" s="9"/>
    </row>
    <row r="2018" spans="15:15" s="6" customFormat="1">
      <c r="O2018" s="9"/>
    </row>
    <row r="2019" spans="15:15" s="6" customFormat="1">
      <c r="O2019" s="9"/>
    </row>
    <row r="2020" spans="15:15" s="6" customFormat="1">
      <c r="O2020" s="9"/>
    </row>
    <row r="2021" spans="15:15" s="6" customFormat="1">
      <c r="O2021" s="9"/>
    </row>
    <row r="2022" spans="15:15" s="6" customFormat="1">
      <c r="O2022" s="9"/>
    </row>
    <row r="2023" spans="15:15" s="6" customFormat="1">
      <c r="O2023" s="9"/>
    </row>
    <row r="2024" spans="15:15" s="6" customFormat="1">
      <c r="O2024" s="9"/>
    </row>
    <row r="2025" spans="15:15" s="6" customFormat="1">
      <c r="O2025" s="9"/>
    </row>
    <row r="2026" spans="15:15" s="6" customFormat="1">
      <c r="O2026" s="9"/>
    </row>
    <row r="2027" spans="15:15" s="6" customFormat="1">
      <c r="O2027" s="9"/>
    </row>
    <row r="2028" spans="15:15" s="6" customFormat="1">
      <c r="O2028" s="9"/>
    </row>
    <row r="2029" spans="15:15" s="6" customFormat="1">
      <c r="O2029" s="9"/>
    </row>
    <row r="2030" spans="15:15" s="6" customFormat="1">
      <c r="O2030" s="9"/>
    </row>
    <row r="2031" spans="15:15" s="6" customFormat="1">
      <c r="O2031" s="9"/>
    </row>
    <row r="2032" spans="15:15" s="6" customFormat="1">
      <c r="O2032" s="9"/>
    </row>
    <row r="2033" spans="15:15" s="6" customFormat="1">
      <c r="O2033" s="9"/>
    </row>
    <row r="2034" spans="15:15" s="6" customFormat="1">
      <c r="O2034" s="9"/>
    </row>
    <row r="2035" spans="15:15" s="6" customFormat="1">
      <c r="O2035" s="9"/>
    </row>
    <row r="2036" spans="15:15" s="6" customFormat="1">
      <c r="O2036" s="9"/>
    </row>
    <row r="2037" spans="15:15" s="6" customFormat="1">
      <c r="O2037" s="9"/>
    </row>
    <row r="2038" spans="15:15" s="6" customFormat="1">
      <c r="O2038" s="9"/>
    </row>
    <row r="2039" spans="15:15" s="6" customFormat="1">
      <c r="O2039" s="9"/>
    </row>
    <row r="2040" spans="15:15" s="6" customFormat="1">
      <c r="O2040" s="9"/>
    </row>
    <row r="2041" spans="15:15" s="6" customFormat="1">
      <c r="O2041" s="9"/>
    </row>
    <row r="2042" spans="15:15" s="6" customFormat="1">
      <c r="O2042" s="9"/>
    </row>
    <row r="2043" spans="15:15" s="6" customFormat="1">
      <c r="O2043" s="9"/>
    </row>
    <row r="2044" spans="15:15" s="6" customFormat="1">
      <c r="O2044" s="9"/>
    </row>
    <row r="2045" spans="15:15" s="6" customFormat="1">
      <c r="O2045" s="9"/>
    </row>
    <row r="2046" spans="15:15" s="6" customFormat="1">
      <c r="O2046" s="9"/>
    </row>
    <row r="2047" spans="15:15" s="6" customFormat="1">
      <c r="O2047" s="9"/>
    </row>
    <row r="2048" spans="15:15" s="6" customFormat="1">
      <c r="O2048" s="9"/>
    </row>
    <row r="2049" spans="15:15" s="6" customFormat="1">
      <c r="O2049" s="9"/>
    </row>
    <row r="2050" spans="15:15" s="6" customFormat="1">
      <c r="O2050" s="9"/>
    </row>
    <row r="2051" spans="15:15" s="6" customFormat="1">
      <c r="O2051" s="9"/>
    </row>
    <row r="2052" spans="15:15" s="6" customFormat="1">
      <c r="O2052" s="9"/>
    </row>
    <row r="2053" spans="15:15" s="6" customFormat="1">
      <c r="O2053" s="9"/>
    </row>
    <row r="2054" spans="15:15" s="6" customFormat="1">
      <c r="O2054" s="9"/>
    </row>
    <row r="2055" spans="15:15" s="6" customFormat="1">
      <c r="O2055" s="9"/>
    </row>
    <row r="2056" spans="15:15" s="6" customFormat="1">
      <c r="O2056" s="9"/>
    </row>
    <row r="2057" spans="15:15" s="6" customFormat="1">
      <c r="O2057" s="9"/>
    </row>
    <row r="2058" spans="15:15" s="6" customFormat="1">
      <c r="O2058" s="9"/>
    </row>
    <row r="2059" spans="15:15" s="6" customFormat="1">
      <c r="O2059" s="9"/>
    </row>
    <row r="2060" spans="15:15" s="6" customFormat="1">
      <c r="O2060" s="9"/>
    </row>
    <row r="2061" spans="15:15" s="6" customFormat="1">
      <c r="O2061" s="9"/>
    </row>
    <row r="2062" spans="15:15" s="6" customFormat="1">
      <c r="O2062" s="9"/>
    </row>
    <row r="2063" spans="15:15" s="6" customFormat="1">
      <c r="O2063" s="9"/>
    </row>
    <row r="2064" spans="15:15" s="6" customFormat="1">
      <c r="O2064" s="9"/>
    </row>
    <row r="2065" spans="15:15" s="6" customFormat="1">
      <c r="O2065" s="9"/>
    </row>
    <row r="2066" spans="15:15" s="6" customFormat="1">
      <c r="O2066" s="9"/>
    </row>
    <row r="2067" spans="15:15" s="6" customFormat="1">
      <c r="O2067" s="9"/>
    </row>
    <row r="2068" spans="15:15" s="6" customFormat="1">
      <c r="O2068" s="9"/>
    </row>
    <row r="2069" spans="15:15" s="6" customFormat="1">
      <c r="O2069" s="9"/>
    </row>
    <row r="2070" spans="15:15" s="6" customFormat="1">
      <c r="O2070" s="9"/>
    </row>
    <row r="2071" spans="15:15" s="6" customFormat="1">
      <c r="O2071" s="9"/>
    </row>
    <row r="2072" spans="15:15" s="6" customFormat="1">
      <c r="O2072" s="9"/>
    </row>
    <row r="2073" spans="15:15" s="6" customFormat="1">
      <c r="O2073" s="9"/>
    </row>
    <row r="2074" spans="15:15" s="6" customFormat="1">
      <c r="O2074" s="9"/>
    </row>
    <row r="2075" spans="15:15" s="6" customFormat="1">
      <c r="O2075" s="9"/>
    </row>
    <row r="2076" spans="15:15" s="6" customFormat="1">
      <c r="O2076" s="9"/>
    </row>
    <row r="2077" spans="15:15" s="6" customFormat="1">
      <c r="O2077" s="9"/>
    </row>
    <row r="2078" spans="15:15" s="6" customFormat="1">
      <c r="O2078" s="9"/>
    </row>
    <row r="2079" spans="15:15" s="6" customFormat="1">
      <c r="O2079" s="9"/>
    </row>
    <row r="2080" spans="15:15" s="6" customFormat="1">
      <c r="O2080" s="9"/>
    </row>
    <row r="2081" spans="15:15" s="6" customFormat="1">
      <c r="O2081" s="9"/>
    </row>
    <row r="2082" spans="15:15" s="6" customFormat="1">
      <c r="O2082" s="9"/>
    </row>
    <row r="2083" spans="15:15" s="6" customFormat="1">
      <c r="O2083" s="9"/>
    </row>
    <row r="2084" spans="15:15" s="6" customFormat="1">
      <c r="O2084" s="9"/>
    </row>
    <row r="2085" spans="15:15" s="6" customFormat="1">
      <c r="O2085" s="9"/>
    </row>
    <row r="2086" spans="15:15" s="6" customFormat="1">
      <c r="O2086" s="9"/>
    </row>
    <row r="2087" spans="15:15" s="6" customFormat="1">
      <c r="O2087" s="9"/>
    </row>
    <row r="2088" spans="15:15" s="6" customFormat="1">
      <c r="O2088" s="9"/>
    </row>
    <row r="2089" spans="15:15" s="6" customFormat="1">
      <c r="O2089" s="9"/>
    </row>
    <row r="2090" spans="15:15" s="6" customFormat="1">
      <c r="O2090" s="9"/>
    </row>
    <row r="2091" spans="15:15" s="6" customFormat="1">
      <c r="O2091" s="9"/>
    </row>
    <row r="2092" spans="15:15" s="6" customFormat="1">
      <c r="O2092" s="9"/>
    </row>
    <row r="2093" spans="15:15" s="6" customFormat="1">
      <c r="O2093" s="9"/>
    </row>
    <row r="2094" spans="15:15" s="6" customFormat="1">
      <c r="O2094" s="9"/>
    </row>
    <row r="2095" spans="15:15" s="6" customFormat="1">
      <c r="O2095" s="9"/>
    </row>
    <row r="2096" spans="15:15" s="6" customFormat="1">
      <c r="O2096" s="9"/>
    </row>
    <row r="2097" spans="15:15" s="6" customFormat="1">
      <c r="O2097" s="9"/>
    </row>
    <row r="2098" spans="15:15" s="6" customFormat="1">
      <c r="O2098" s="9"/>
    </row>
    <row r="2099" spans="15:15" s="6" customFormat="1">
      <c r="O2099" s="9"/>
    </row>
    <row r="2100" spans="15:15" s="6" customFormat="1">
      <c r="O2100" s="9"/>
    </row>
    <row r="2101" spans="15:15" s="6" customFormat="1">
      <c r="O2101" s="9"/>
    </row>
    <row r="2102" spans="15:15" s="6" customFormat="1">
      <c r="O2102" s="9"/>
    </row>
    <row r="2103" spans="15:15" s="6" customFormat="1">
      <c r="O2103" s="9"/>
    </row>
    <row r="2104" spans="15:15" s="6" customFormat="1">
      <c r="O2104" s="9"/>
    </row>
    <row r="2105" spans="15:15" s="6" customFormat="1">
      <c r="O2105" s="9"/>
    </row>
    <row r="2106" spans="15:15" s="6" customFormat="1">
      <c r="O2106" s="9"/>
    </row>
    <row r="2107" spans="15:15" s="6" customFormat="1">
      <c r="O2107" s="9"/>
    </row>
    <row r="2108" spans="15:15" s="6" customFormat="1">
      <c r="O2108" s="9"/>
    </row>
    <row r="2109" spans="15:15" s="6" customFormat="1">
      <c r="O2109" s="9"/>
    </row>
    <row r="2110" spans="15:15" s="6" customFormat="1">
      <c r="O2110" s="9"/>
    </row>
    <row r="2111" spans="15:15" s="6" customFormat="1">
      <c r="O2111" s="9"/>
    </row>
    <row r="2112" spans="15:15" s="6" customFormat="1">
      <c r="O2112" s="9"/>
    </row>
    <row r="2113" spans="15:15" s="6" customFormat="1">
      <c r="O2113" s="9"/>
    </row>
    <row r="2114" spans="15:15" s="6" customFormat="1">
      <c r="O2114" s="9"/>
    </row>
    <row r="2115" spans="15:15" s="6" customFormat="1">
      <c r="O2115" s="9"/>
    </row>
    <row r="2116" spans="15:15" s="6" customFormat="1">
      <c r="O2116" s="9"/>
    </row>
    <row r="2117" spans="15:15" s="6" customFormat="1">
      <c r="O2117" s="9"/>
    </row>
    <row r="2118" spans="15:15" s="6" customFormat="1">
      <c r="O2118" s="9"/>
    </row>
    <row r="2119" spans="15:15" s="6" customFormat="1">
      <c r="O2119" s="9"/>
    </row>
    <row r="2120" spans="15:15" s="6" customFormat="1">
      <c r="O2120" s="9"/>
    </row>
    <row r="2121" spans="15:15" s="6" customFormat="1">
      <c r="O2121" s="9"/>
    </row>
    <row r="2122" spans="15:15" s="6" customFormat="1">
      <c r="O2122" s="9"/>
    </row>
    <row r="2123" spans="15:15" s="6" customFormat="1">
      <c r="O2123" s="9"/>
    </row>
    <row r="2124" spans="15:15" s="6" customFormat="1">
      <c r="O2124" s="9"/>
    </row>
    <row r="2125" spans="15:15" s="6" customFormat="1">
      <c r="O2125" s="9"/>
    </row>
    <row r="2126" spans="15:15" s="6" customFormat="1">
      <c r="O2126" s="9"/>
    </row>
    <row r="2127" spans="15:15" s="6" customFormat="1">
      <c r="O2127" s="9"/>
    </row>
    <row r="2128" spans="15:15" s="6" customFormat="1">
      <c r="O2128" s="9"/>
    </row>
    <row r="2129" spans="15:15" s="6" customFormat="1">
      <c r="O2129" s="9"/>
    </row>
    <row r="2130" spans="15:15" s="6" customFormat="1">
      <c r="O2130" s="9"/>
    </row>
    <row r="2131" spans="15:15" s="6" customFormat="1">
      <c r="O2131" s="9"/>
    </row>
    <row r="2132" spans="15:15" s="6" customFormat="1">
      <c r="O2132" s="9"/>
    </row>
    <row r="2133" spans="15:15" s="6" customFormat="1">
      <c r="O2133" s="9"/>
    </row>
    <row r="2134" spans="15:15" s="6" customFormat="1">
      <c r="O2134" s="9"/>
    </row>
    <row r="2135" spans="15:15" s="6" customFormat="1">
      <c r="O2135" s="9"/>
    </row>
    <row r="2136" spans="15:15" s="6" customFormat="1">
      <c r="O2136" s="9"/>
    </row>
    <row r="2137" spans="15:15" s="6" customFormat="1">
      <c r="O2137" s="9"/>
    </row>
    <row r="2138" spans="15:15" s="6" customFormat="1">
      <c r="O2138" s="9"/>
    </row>
    <row r="2139" spans="15:15" s="6" customFormat="1">
      <c r="O2139" s="9"/>
    </row>
    <row r="2140" spans="15:15" s="6" customFormat="1">
      <c r="O2140" s="9"/>
    </row>
    <row r="2141" spans="15:15" s="6" customFormat="1">
      <c r="O2141" s="9"/>
    </row>
    <row r="2142" spans="15:15" s="6" customFormat="1">
      <c r="O2142" s="9"/>
    </row>
    <row r="2143" spans="15:15" s="6" customFormat="1">
      <c r="O2143" s="9"/>
    </row>
    <row r="2144" spans="15:15" s="6" customFormat="1">
      <c r="O2144" s="9"/>
    </row>
    <row r="2145" spans="15:15" s="6" customFormat="1">
      <c r="O2145" s="9"/>
    </row>
    <row r="2146" spans="15:15" s="6" customFormat="1">
      <c r="O2146" s="9"/>
    </row>
    <row r="2147" spans="15:15" s="6" customFormat="1">
      <c r="O2147" s="9"/>
    </row>
    <row r="2148" spans="15:15" s="6" customFormat="1">
      <c r="O2148" s="9"/>
    </row>
    <row r="2149" spans="15:15" s="6" customFormat="1">
      <c r="O2149" s="9"/>
    </row>
    <row r="2150" spans="15:15" s="6" customFormat="1">
      <c r="O2150" s="9"/>
    </row>
    <row r="2151" spans="15:15" s="6" customFormat="1">
      <c r="O2151" s="9"/>
    </row>
    <row r="2152" spans="15:15" s="6" customFormat="1">
      <c r="O2152" s="9"/>
    </row>
    <row r="2153" spans="15:15" s="6" customFormat="1">
      <c r="O2153" s="9"/>
    </row>
    <row r="2154" spans="15:15" s="6" customFormat="1">
      <c r="O2154" s="9"/>
    </row>
    <row r="2155" spans="15:15" s="6" customFormat="1">
      <c r="O2155" s="9"/>
    </row>
    <row r="2156" spans="15:15" s="6" customFormat="1">
      <c r="O2156" s="9"/>
    </row>
    <row r="2157" spans="15:15" s="6" customFormat="1">
      <c r="O2157" s="9"/>
    </row>
    <row r="2158" spans="15:15" s="6" customFormat="1">
      <c r="O2158" s="9"/>
    </row>
    <row r="2159" spans="15:15" s="6" customFormat="1">
      <c r="O2159" s="9"/>
    </row>
    <row r="2160" spans="15:15" s="6" customFormat="1">
      <c r="O2160" s="9"/>
    </row>
    <row r="2161" spans="15:15" s="6" customFormat="1">
      <c r="O2161" s="9"/>
    </row>
    <row r="2162" spans="15:15" s="6" customFormat="1">
      <c r="O2162" s="9"/>
    </row>
    <row r="2163" spans="15:15" s="6" customFormat="1">
      <c r="O2163" s="9"/>
    </row>
    <row r="2164" spans="15:15" s="6" customFormat="1">
      <c r="O2164" s="9"/>
    </row>
    <row r="2165" spans="15:15" s="6" customFormat="1">
      <c r="O2165" s="9"/>
    </row>
    <row r="2166" spans="15:15" s="6" customFormat="1">
      <c r="O2166" s="9"/>
    </row>
    <row r="2167" spans="15:15" s="6" customFormat="1">
      <c r="O2167" s="9"/>
    </row>
    <row r="2168" spans="15:15" s="6" customFormat="1">
      <c r="O2168" s="9"/>
    </row>
    <row r="2169" spans="15:15" s="6" customFormat="1">
      <c r="O2169" s="9"/>
    </row>
    <row r="2170" spans="15:15" s="6" customFormat="1">
      <c r="O2170" s="9"/>
    </row>
    <row r="2171" spans="15:15" s="6" customFormat="1">
      <c r="O2171" s="9"/>
    </row>
    <row r="2172" spans="15:15" s="6" customFormat="1">
      <c r="O2172" s="9"/>
    </row>
    <row r="2173" spans="15:15" s="6" customFormat="1">
      <c r="O2173" s="9"/>
    </row>
    <row r="2174" spans="15:15" s="6" customFormat="1">
      <c r="O2174" s="9"/>
    </row>
    <row r="2175" spans="15:15" s="6" customFormat="1">
      <c r="O2175" s="9"/>
    </row>
    <row r="2176" spans="15:15" s="6" customFormat="1">
      <c r="O2176" s="9"/>
    </row>
    <row r="2177" spans="15:15" s="6" customFormat="1">
      <c r="O2177" s="9"/>
    </row>
    <row r="2178" spans="15:15" s="6" customFormat="1">
      <c r="O2178" s="9"/>
    </row>
    <row r="2179" spans="15:15" s="6" customFormat="1">
      <c r="O2179" s="9"/>
    </row>
    <row r="2180" spans="15:15" s="6" customFormat="1">
      <c r="O2180" s="9"/>
    </row>
    <row r="2181" spans="15:15" s="6" customFormat="1">
      <c r="O2181" s="9"/>
    </row>
    <row r="2182" spans="15:15" s="6" customFormat="1">
      <c r="O2182" s="9"/>
    </row>
    <row r="2183" spans="15:15" s="6" customFormat="1">
      <c r="O2183" s="9"/>
    </row>
    <row r="2184" spans="15:15" s="6" customFormat="1">
      <c r="O2184" s="9"/>
    </row>
    <row r="2185" spans="15:15" s="6" customFormat="1">
      <c r="O2185" s="9"/>
    </row>
    <row r="2186" spans="15:15" s="6" customFormat="1">
      <c r="O2186" s="9"/>
    </row>
    <row r="2187" spans="15:15" s="6" customFormat="1">
      <c r="O2187" s="9"/>
    </row>
    <row r="2188" spans="15:15" s="6" customFormat="1">
      <c r="O2188" s="9"/>
    </row>
    <row r="2189" spans="15:15" s="6" customFormat="1">
      <c r="O2189" s="9"/>
    </row>
    <row r="2190" spans="15:15" s="6" customFormat="1">
      <c r="O2190" s="9"/>
    </row>
    <row r="2191" spans="15:15" s="6" customFormat="1">
      <c r="O2191" s="9"/>
    </row>
    <row r="2192" spans="15:15" s="6" customFormat="1">
      <c r="O2192" s="9"/>
    </row>
    <row r="2193" spans="15:15" s="6" customFormat="1">
      <c r="O2193" s="9"/>
    </row>
    <row r="2194" spans="15:15" s="6" customFormat="1">
      <c r="O2194" s="9"/>
    </row>
    <row r="2195" spans="15:15" s="6" customFormat="1">
      <c r="O2195" s="9"/>
    </row>
    <row r="2196" spans="15:15" s="6" customFormat="1">
      <c r="O2196" s="9"/>
    </row>
    <row r="2197" spans="15:15" s="6" customFormat="1">
      <c r="O2197" s="9"/>
    </row>
    <row r="2198" spans="15:15" s="6" customFormat="1">
      <c r="O2198" s="9"/>
    </row>
    <row r="2199" spans="15:15" s="6" customFormat="1">
      <c r="O2199" s="9"/>
    </row>
    <row r="2200" spans="15:15" s="6" customFormat="1">
      <c r="O2200" s="9"/>
    </row>
    <row r="2201" spans="15:15" s="6" customFormat="1">
      <c r="O2201" s="9"/>
    </row>
    <row r="2202" spans="15:15" s="6" customFormat="1">
      <c r="O2202" s="9"/>
    </row>
    <row r="2203" spans="15:15" s="6" customFormat="1">
      <c r="O2203" s="9"/>
    </row>
    <row r="2204" spans="15:15" s="6" customFormat="1">
      <c r="O2204" s="9"/>
    </row>
    <row r="2205" spans="15:15" s="6" customFormat="1">
      <c r="O2205" s="9"/>
    </row>
    <row r="2206" spans="15:15" s="6" customFormat="1">
      <c r="O2206" s="9"/>
    </row>
    <row r="2207" spans="15:15" s="6" customFormat="1">
      <c r="O2207" s="9"/>
    </row>
    <row r="2208" spans="15:15" s="6" customFormat="1">
      <c r="O2208" s="9"/>
    </row>
    <row r="2209" spans="15:15" s="6" customFormat="1">
      <c r="O2209" s="9"/>
    </row>
    <row r="2210" spans="15:15" s="6" customFormat="1">
      <c r="O2210" s="9"/>
    </row>
    <row r="2211" spans="15:15" s="6" customFormat="1">
      <c r="O2211" s="9"/>
    </row>
    <row r="2212" spans="15:15" s="6" customFormat="1">
      <c r="O2212" s="9"/>
    </row>
    <row r="2213" spans="15:15" s="6" customFormat="1">
      <c r="O2213" s="9"/>
    </row>
    <row r="2214" spans="15:15" s="6" customFormat="1">
      <c r="O2214" s="9"/>
    </row>
    <row r="2215" spans="15:15" s="6" customFormat="1">
      <c r="O2215" s="9"/>
    </row>
    <row r="2216" spans="15:15" s="6" customFormat="1">
      <c r="O2216" s="9"/>
    </row>
    <row r="2217" spans="15:15" s="6" customFormat="1">
      <c r="O2217" s="9"/>
    </row>
    <row r="2218" spans="15:15" s="6" customFormat="1">
      <c r="O2218" s="9"/>
    </row>
    <row r="2219" spans="15:15" s="6" customFormat="1">
      <c r="O2219" s="9"/>
    </row>
    <row r="2220" spans="15:15" s="6" customFormat="1">
      <c r="O2220" s="9"/>
    </row>
    <row r="2221" spans="15:15" s="6" customFormat="1">
      <c r="O2221" s="9"/>
    </row>
    <row r="2222" spans="15:15" s="6" customFormat="1">
      <c r="O2222" s="9"/>
    </row>
    <row r="2223" spans="15:15" s="6" customFormat="1">
      <c r="O2223" s="9"/>
    </row>
    <row r="2224" spans="15:15" s="6" customFormat="1">
      <c r="O2224" s="9"/>
    </row>
    <row r="2225" spans="15:15" s="6" customFormat="1">
      <c r="O2225" s="9"/>
    </row>
    <row r="2226" spans="15:15" s="6" customFormat="1">
      <c r="O2226" s="9"/>
    </row>
    <row r="2227" spans="15:15" s="6" customFormat="1">
      <c r="O2227" s="9"/>
    </row>
    <row r="2228" spans="15:15" s="6" customFormat="1">
      <c r="O2228" s="9"/>
    </row>
    <row r="2229" spans="15:15" s="6" customFormat="1">
      <c r="O2229" s="9"/>
    </row>
    <row r="2230" spans="15:15" s="6" customFormat="1">
      <c r="O2230" s="9"/>
    </row>
    <row r="2231" spans="15:15" s="6" customFormat="1">
      <c r="O2231" s="9"/>
    </row>
    <row r="2232" spans="15:15" s="6" customFormat="1">
      <c r="O2232" s="9"/>
    </row>
    <row r="2233" spans="15:15" s="6" customFormat="1">
      <c r="O2233" s="9"/>
    </row>
    <row r="2234" spans="15:15" s="6" customFormat="1">
      <c r="O2234" s="9"/>
    </row>
    <row r="2235" spans="15:15" s="6" customFormat="1">
      <c r="O2235" s="9"/>
    </row>
    <row r="2236" spans="15:15" s="6" customFormat="1">
      <c r="O2236" s="9"/>
    </row>
    <row r="2237" spans="15:15" s="6" customFormat="1">
      <c r="O2237" s="9"/>
    </row>
    <row r="2238" spans="15:15" s="6" customFormat="1">
      <c r="O2238" s="9"/>
    </row>
    <row r="2239" spans="15:15" s="6" customFormat="1">
      <c r="O2239" s="9"/>
    </row>
    <row r="2240" spans="15:15" s="6" customFormat="1">
      <c r="O2240" s="9"/>
    </row>
    <row r="2241" spans="15:15" s="6" customFormat="1">
      <c r="O2241" s="9"/>
    </row>
    <row r="2242" spans="15:15" s="6" customFormat="1">
      <c r="O2242" s="9"/>
    </row>
    <row r="2243" spans="15:15" s="6" customFormat="1">
      <c r="O2243" s="9"/>
    </row>
    <row r="2244" spans="15:15" s="6" customFormat="1">
      <c r="O2244" s="9"/>
    </row>
    <row r="2245" spans="15:15" s="6" customFormat="1">
      <c r="O2245" s="9"/>
    </row>
    <row r="2246" spans="15:15" s="6" customFormat="1">
      <c r="O2246" s="9"/>
    </row>
    <row r="2247" spans="15:15" s="6" customFormat="1">
      <c r="O2247" s="9"/>
    </row>
    <row r="2248" spans="15:15" s="6" customFormat="1">
      <c r="O2248" s="9"/>
    </row>
    <row r="2249" spans="15:15" s="6" customFormat="1">
      <c r="O2249" s="9"/>
    </row>
    <row r="2250" spans="15:15" s="6" customFormat="1">
      <c r="O2250" s="9"/>
    </row>
    <row r="2251" spans="15:15" s="6" customFormat="1">
      <c r="O2251" s="9"/>
    </row>
    <row r="2252" spans="15:15" s="6" customFormat="1">
      <c r="O2252" s="9"/>
    </row>
    <row r="2253" spans="15:15" s="6" customFormat="1">
      <c r="O2253" s="9"/>
    </row>
    <row r="2254" spans="15:15" s="6" customFormat="1">
      <c r="O2254" s="9"/>
    </row>
    <row r="2255" spans="15:15" s="6" customFormat="1">
      <c r="O2255" s="9"/>
    </row>
    <row r="2256" spans="15:15" s="6" customFormat="1">
      <c r="O2256" s="9"/>
    </row>
    <row r="2257" spans="15:15" s="6" customFormat="1">
      <c r="O2257" s="9"/>
    </row>
    <row r="2258" spans="15:15" s="6" customFormat="1">
      <c r="O2258" s="9"/>
    </row>
    <row r="2259" spans="15:15" s="6" customFormat="1">
      <c r="O2259" s="9"/>
    </row>
    <row r="2260" spans="15:15" s="6" customFormat="1">
      <c r="O2260" s="9"/>
    </row>
    <row r="2261" spans="15:15" s="6" customFormat="1">
      <c r="O2261" s="9"/>
    </row>
    <row r="2262" spans="15:15" s="6" customFormat="1">
      <c r="O2262" s="9"/>
    </row>
    <row r="2263" spans="15:15" s="6" customFormat="1">
      <c r="O2263" s="9"/>
    </row>
    <row r="2264" spans="15:15" s="6" customFormat="1">
      <c r="O2264" s="9"/>
    </row>
    <row r="2265" spans="15:15" s="6" customFormat="1">
      <c r="O2265" s="9"/>
    </row>
    <row r="2266" spans="15:15" s="6" customFormat="1">
      <c r="O2266" s="9"/>
    </row>
    <row r="2267" spans="15:15" s="6" customFormat="1">
      <c r="O2267" s="9"/>
    </row>
    <row r="2268" spans="15:15" s="6" customFormat="1">
      <c r="O2268" s="9"/>
    </row>
    <row r="2269" spans="15:15" s="6" customFormat="1">
      <c r="O2269" s="9"/>
    </row>
    <row r="2270" spans="15:15" s="6" customFormat="1">
      <c r="O2270" s="9"/>
    </row>
    <row r="2271" spans="15:15" s="6" customFormat="1">
      <c r="O2271" s="9"/>
    </row>
    <row r="2272" spans="15:15" s="6" customFormat="1">
      <c r="O2272" s="9"/>
    </row>
    <row r="2273" spans="15:15" s="6" customFormat="1">
      <c r="O2273" s="9"/>
    </row>
    <row r="2274" spans="15:15" s="6" customFormat="1">
      <c r="O2274" s="9"/>
    </row>
    <row r="2275" spans="15:15" s="6" customFormat="1">
      <c r="O2275" s="9"/>
    </row>
    <row r="2276" spans="15:15" s="6" customFormat="1">
      <c r="O2276" s="9"/>
    </row>
    <row r="2277" spans="15:15" s="6" customFormat="1">
      <c r="O2277" s="9"/>
    </row>
    <row r="2278" spans="15:15" s="6" customFormat="1">
      <c r="O2278" s="9"/>
    </row>
    <row r="2279" spans="15:15" s="6" customFormat="1">
      <c r="O2279" s="9"/>
    </row>
    <row r="2280" spans="15:15" s="6" customFormat="1">
      <c r="O2280" s="9"/>
    </row>
    <row r="2281" spans="15:15" s="6" customFormat="1">
      <c r="O2281" s="9"/>
    </row>
    <row r="2282" spans="15:15" s="6" customFormat="1">
      <c r="O2282" s="9"/>
    </row>
    <row r="2283" spans="15:15" s="6" customFormat="1">
      <c r="O2283" s="9"/>
    </row>
    <row r="2284" spans="15:15" s="6" customFormat="1">
      <c r="O2284" s="9"/>
    </row>
    <row r="2285" spans="15:15" s="6" customFormat="1">
      <c r="O2285" s="9"/>
    </row>
    <row r="2286" spans="15:15" s="6" customFormat="1">
      <c r="O2286" s="9"/>
    </row>
    <row r="2287" spans="15:15" s="6" customFormat="1">
      <c r="O2287" s="9"/>
    </row>
    <row r="2288" spans="15:15" s="6" customFormat="1">
      <c r="O2288" s="9"/>
    </row>
    <row r="2289" spans="15:15" s="6" customFormat="1">
      <c r="O2289" s="9"/>
    </row>
    <row r="2290" spans="15:15" s="6" customFormat="1">
      <c r="O2290" s="9"/>
    </row>
    <row r="2291" spans="15:15" s="6" customFormat="1">
      <c r="O2291" s="9"/>
    </row>
    <row r="2292" spans="15:15" s="6" customFormat="1">
      <c r="O2292" s="9"/>
    </row>
    <row r="2293" spans="15:15" s="6" customFormat="1">
      <c r="O2293" s="9"/>
    </row>
    <row r="2294" spans="15:15" s="6" customFormat="1">
      <c r="O2294" s="9"/>
    </row>
    <row r="2295" spans="15:15" s="6" customFormat="1">
      <c r="O2295" s="9"/>
    </row>
    <row r="2296" spans="15:15" s="6" customFormat="1">
      <c r="O2296" s="9"/>
    </row>
    <row r="2297" spans="15:15" s="6" customFormat="1">
      <c r="O2297" s="9"/>
    </row>
    <row r="2298" spans="15:15" s="6" customFormat="1">
      <c r="O2298" s="9"/>
    </row>
    <row r="2299" spans="15:15" s="6" customFormat="1">
      <c r="O2299" s="9"/>
    </row>
    <row r="2300" spans="15:15" s="6" customFormat="1">
      <c r="O2300" s="9"/>
    </row>
    <row r="2301" spans="15:15" s="6" customFormat="1">
      <c r="O2301" s="9"/>
    </row>
    <row r="2302" spans="15:15" s="6" customFormat="1">
      <c r="O2302" s="9"/>
    </row>
    <row r="2303" spans="15:15" s="6" customFormat="1">
      <c r="O2303" s="9"/>
    </row>
    <row r="2304" spans="15:15" s="6" customFormat="1">
      <c r="O2304" s="9"/>
    </row>
    <row r="2305" spans="15:15" s="6" customFormat="1">
      <c r="O2305" s="9"/>
    </row>
    <row r="2306" spans="15:15" s="6" customFormat="1">
      <c r="O2306" s="9"/>
    </row>
    <row r="2307" spans="15:15" s="6" customFormat="1">
      <c r="O2307" s="9"/>
    </row>
    <row r="2308" spans="15:15" s="6" customFormat="1">
      <c r="O2308" s="9"/>
    </row>
    <row r="2309" spans="15:15" s="6" customFormat="1">
      <c r="O2309" s="9"/>
    </row>
    <row r="2310" spans="15:15" s="6" customFormat="1">
      <c r="O2310" s="9"/>
    </row>
    <row r="2311" spans="15:15" s="6" customFormat="1">
      <c r="O2311" s="9"/>
    </row>
    <row r="2312" spans="15:15" s="6" customFormat="1">
      <c r="O2312" s="9"/>
    </row>
    <row r="2313" spans="15:15" s="6" customFormat="1">
      <c r="O2313" s="9"/>
    </row>
    <row r="2314" spans="15:15" s="6" customFormat="1">
      <c r="O2314" s="9"/>
    </row>
    <row r="2315" spans="15:15" s="6" customFormat="1">
      <c r="O2315" s="9"/>
    </row>
    <row r="2316" spans="15:15" s="6" customFormat="1">
      <c r="O2316" s="9"/>
    </row>
    <row r="2317" spans="15:15" s="6" customFormat="1">
      <c r="O2317" s="9"/>
    </row>
    <row r="2318" spans="15:15" s="6" customFormat="1">
      <c r="O2318" s="9"/>
    </row>
    <row r="2319" spans="15:15" s="6" customFormat="1">
      <c r="O2319" s="9"/>
    </row>
    <row r="2320" spans="15:15" s="6" customFormat="1">
      <c r="O2320" s="9"/>
    </row>
    <row r="2321" spans="15:15" s="6" customFormat="1">
      <c r="O2321" s="9"/>
    </row>
    <row r="2322" spans="15:15" s="6" customFormat="1">
      <c r="O2322" s="9"/>
    </row>
    <row r="2323" spans="15:15" s="6" customFormat="1">
      <c r="O2323" s="9"/>
    </row>
    <row r="2324" spans="15:15" s="6" customFormat="1">
      <c r="O2324" s="9"/>
    </row>
    <row r="2325" spans="15:15" s="6" customFormat="1">
      <c r="O2325" s="9"/>
    </row>
    <row r="2326" spans="15:15" s="6" customFormat="1">
      <c r="O2326" s="9"/>
    </row>
    <row r="2327" spans="15:15" s="6" customFormat="1">
      <c r="O2327" s="9"/>
    </row>
    <row r="2328" spans="15:15" s="6" customFormat="1">
      <c r="O2328" s="9"/>
    </row>
    <row r="2329" spans="15:15" s="6" customFormat="1">
      <c r="O2329" s="9"/>
    </row>
    <row r="2330" spans="15:15" s="6" customFormat="1">
      <c r="O2330" s="9"/>
    </row>
    <row r="2331" spans="15:15" s="6" customFormat="1">
      <c r="O2331" s="9"/>
    </row>
    <row r="2332" spans="15:15" s="6" customFormat="1">
      <c r="O2332" s="9"/>
    </row>
    <row r="2333" spans="15:15" s="6" customFormat="1">
      <c r="O2333" s="9"/>
    </row>
    <row r="2334" spans="15:15" s="6" customFormat="1">
      <c r="O2334" s="9"/>
    </row>
    <row r="2335" spans="15:15" s="6" customFormat="1">
      <c r="O2335" s="9"/>
    </row>
    <row r="2336" spans="15:15" s="6" customFormat="1">
      <c r="O2336" s="9"/>
    </row>
    <row r="2337" spans="15:15" s="6" customFormat="1">
      <c r="O2337" s="9"/>
    </row>
    <row r="2338" spans="15:15" s="6" customFormat="1">
      <c r="O2338" s="9"/>
    </row>
    <row r="2339" spans="15:15" s="6" customFormat="1">
      <c r="O2339" s="9"/>
    </row>
    <row r="2340" spans="15:15" s="6" customFormat="1">
      <c r="O2340" s="9"/>
    </row>
    <row r="2341" spans="15:15" s="6" customFormat="1">
      <c r="O2341" s="9"/>
    </row>
    <row r="2342" spans="15:15" s="6" customFormat="1">
      <c r="O2342" s="9"/>
    </row>
    <row r="2343" spans="15:15" s="6" customFormat="1">
      <c r="O2343" s="9"/>
    </row>
    <row r="2344" spans="15:15" s="6" customFormat="1">
      <c r="O2344" s="9"/>
    </row>
    <row r="2345" spans="15:15" s="6" customFormat="1">
      <c r="O2345" s="9"/>
    </row>
    <row r="2346" spans="15:15" s="6" customFormat="1">
      <c r="O2346" s="9"/>
    </row>
    <row r="2347" spans="15:15" s="6" customFormat="1">
      <c r="O2347" s="9"/>
    </row>
    <row r="2348" spans="15:15" s="6" customFormat="1">
      <c r="O2348" s="9"/>
    </row>
    <row r="2349" spans="15:15" s="6" customFormat="1">
      <c r="O2349" s="9"/>
    </row>
    <row r="2350" spans="15:15" s="6" customFormat="1">
      <c r="O2350" s="9"/>
    </row>
    <row r="2351" spans="15:15" s="6" customFormat="1">
      <c r="O2351" s="9"/>
    </row>
    <row r="2352" spans="15:15" s="6" customFormat="1">
      <c r="O2352" s="9"/>
    </row>
    <row r="2353" spans="15:15" s="6" customFormat="1">
      <c r="O2353" s="9"/>
    </row>
    <row r="2354" spans="15:15" s="6" customFormat="1">
      <c r="O2354" s="9"/>
    </row>
    <row r="2355" spans="15:15" s="6" customFormat="1">
      <c r="O2355" s="9"/>
    </row>
    <row r="2356" spans="15:15" s="6" customFormat="1">
      <c r="O2356" s="9"/>
    </row>
    <row r="2357" spans="15:15" s="6" customFormat="1">
      <c r="O2357" s="9"/>
    </row>
    <row r="2358" spans="15:15" s="6" customFormat="1">
      <c r="O2358" s="9"/>
    </row>
    <row r="2359" spans="15:15" s="6" customFormat="1">
      <c r="O2359" s="9"/>
    </row>
    <row r="2360" spans="15:15" s="6" customFormat="1">
      <c r="O2360" s="9"/>
    </row>
    <row r="2361" spans="15:15" s="6" customFormat="1">
      <c r="O2361" s="9"/>
    </row>
    <row r="2362" spans="15:15" s="6" customFormat="1">
      <c r="O2362" s="9"/>
    </row>
    <row r="2363" spans="15:15" s="6" customFormat="1">
      <c r="O2363" s="9"/>
    </row>
    <row r="2364" spans="15:15" s="6" customFormat="1">
      <c r="O2364" s="9"/>
    </row>
    <row r="2365" spans="15:15" s="6" customFormat="1">
      <c r="O2365" s="9"/>
    </row>
    <row r="2366" spans="15:15" s="6" customFormat="1">
      <c r="O2366" s="9"/>
    </row>
    <row r="2367" spans="15:15" s="6" customFormat="1">
      <c r="O2367" s="9"/>
    </row>
    <row r="2368" spans="15:15" s="6" customFormat="1">
      <c r="O2368" s="9"/>
    </row>
    <row r="2369" spans="15:15" s="6" customFormat="1">
      <c r="O2369" s="9"/>
    </row>
    <row r="2370" spans="15:15" s="6" customFormat="1">
      <c r="O2370" s="9"/>
    </row>
    <row r="2371" spans="15:15" s="6" customFormat="1">
      <c r="O2371" s="9"/>
    </row>
    <row r="2372" spans="15:15" s="6" customFormat="1">
      <c r="O2372" s="9"/>
    </row>
    <row r="2373" spans="15:15" s="6" customFormat="1">
      <c r="O2373" s="9"/>
    </row>
    <row r="2374" spans="15:15" s="6" customFormat="1">
      <c r="O2374" s="9"/>
    </row>
    <row r="2375" spans="15:15" s="6" customFormat="1">
      <c r="O2375" s="9"/>
    </row>
    <row r="2376" spans="15:15" s="6" customFormat="1">
      <c r="O2376" s="9"/>
    </row>
    <row r="2377" spans="15:15" s="6" customFormat="1">
      <c r="O2377" s="9"/>
    </row>
    <row r="2378" spans="15:15" s="6" customFormat="1">
      <c r="O2378" s="9"/>
    </row>
    <row r="2379" spans="15:15" s="6" customFormat="1">
      <c r="O2379" s="9"/>
    </row>
    <row r="2380" spans="15:15" s="6" customFormat="1">
      <c r="O2380" s="9"/>
    </row>
    <row r="2381" spans="15:15" s="6" customFormat="1">
      <c r="O2381" s="9"/>
    </row>
    <row r="2382" spans="15:15" s="6" customFormat="1">
      <c r="O2382" s="9"/>
    </row>
    <row r="2383" spans="15:15" s="6" customFormat="1">
      <c r="O2383" s="9"/>
    </row>
    <row r="2384" spans="15:15" s="6" customFormat="1">
      <c r="O2384" s="9"/>
    </row>
    <row r="2385" spans="15:15" s="6" customFormat="1">
      <c r="O2385" s="9"/>
    </row>
    <row r="2386" spans="15:15" s="6" customFormat="1">
      <c r="O2386" s="9"/>
    </row>
    <row r="2387" spans="15:15" s="6" customFormat="1">
      <c r="O2387" s="9"/>
    </row>
    <row r="2388" spans="15:15" s="6" customFormat="1">
      <c r="O2388" s="9"/>
    </row>
    <row r="2389" spans="15:15" s="6" customFormat="1">
      <c r="O2389" s="9"/>
    </row>
    <row r="2390" spans="15:15" s="6" customFormat="1">
      <c r="O2390" s="9"/>
    </row>
    <row r="2391" spans="15:15" s="6" customFormat="1">
      <c r="O2391" s="9"/>
    </row>
    <row r="2392" spans="15:15" s="6" customFormat="1">
      <c r="O2392" s="9"/>
    </row>
    <row r="2393" spans="15:15" s="6" customFormat="1">
      <c r="O2393" s="9"/>
    </row>
    <row r="2394" spans="15:15" s="6" customFormat="1">
      <c r="O2394" s="9"/>
    </row>
    <row r="2395" spans="15:15" s="6" customFormat="1">
      <c r="O2395" s="9"/>
    </row>
    <row r="2396" spans="15:15" s="6" customFormat="1">
      <c r="O2396" s="9"/>
    </row>
    <row r="2397" spans="15:15" s="6" customFormat="1">
      <c r="O2397" s="9"/>
    </row>
    <row r="2398" spans="15:15" s="6" customFormat="1">
      <c r="O2398" s="9"/>
    </row>
    <row r="2399" spans="15:15" s="6" customFormat="1">
      <c r="O2399" s="9"/>
    </row>
    <row r="2400" spans="15:15" s="6" customFormat="1">
      <c r="O2400" s="9"/>
    </row>
    <row r="2401" spans="15:15" s="6" customFormat="1">
      <c r="O2401" s="9"/>
    </row>
    <row r="2402" spans="15:15" s="6" customFormat="1">
      <c r="O2402" s="9"/>
    </row>
    <row r="2403" spans="15:15" s="6" customFormat="1">
      <c r="O2403" s="9"/>
    </row>
    <row r="2404" spans="15:15" s="6" customFormat="1">
      <c r="O2404" s="9"/>
    </row>
    <row r="2405" spans="15:15" s="6" customFormat="1">
      <c r="O2405" s="9"/>
    </row>
    <row r="2406" spans="15:15" s="6" customFormat="1">
      <c r="O2406" s="9"/>
    </row>
    <row r="2407" spans="15:15" s="6" customFormat="1">
      <c r="O2407" s="9"/>
    </row>
    <row r="2408" spans="15:15" s="6" customFormat="1">
      <c r="O2408" s="9"/>
    </row>
    <row r="2409" spans="15:15" s="6" customFormat="1">
      <c r="O2409" s="9"/>
    </row>
    <row r="2410" spans="15:15" s="6" customFormat="1">
      <c r="O2410" s="9"/>
    </row>
    <row r="2411" spans="15:15" s="6" customFormat="1">
      <c r="O2411" s="9"/>
    </row>
    <row r="2412" spans="15:15" s="6" customFormat="1">
      <c r="O2412" s="9"/>
    </row>
    <row r="2413" spans="15:15" s="6" customFormat="1">
      <c r="O2413" s="9"/>
    </row>
    <row r="2414" spans="15:15" s="6" customFormat="1">
      <c r="O2414" s="9"/>
    </row>
    <row r="2415" spans="15:15" s="6" customFormat="1">
      <c r="O2415" s="9"/>
    </row>
    <row r="2416" spans="15:15" s="6" customFormat="1">
      <c r="O2416" s="9"/>
    </row>
    <row r="2417" spans="15:15" s="6" customFormat="1">
      <c r="O2417" s="9"/>
    </row>
    <row r="2418" spans="15:15" s="6" customFormat="1">
      <c r="O2418" s="9"/>
    </row>
    <row r="2419" spans="15:15" s="6" customFormat="1">
      <c r="O2419" s="9"/>
    </row>
    <row r="2420" spans="15:15" s="6" customFormat="1">
      <c r="O2420" s="9"/>
    </row>
    <row r="2421" spans="15:15" s="6" customFormat="1">
      <c r="O2421" s="9"/>
    </row>
    <row r="2422" spans="15:15" s="6" customFormat="1">
      <c r="O2422" s="9"/>
    </row>
    <row r="2423" spans="15:15" s="6" customFormat="1">
      <c r="O2423" s="9"/>
    </row>
    <row r="2424" spans="15:15" s="6" customFormat="1">
      <c r="O2424" s="9"/>
    </row>
    <row r="2425" spans="15:15" s="6" customFormat="1">
      <c r="O2425" s="9"/>
    </row>
    <row r="2426" spans="15:15" s="6" customFormat="1">
      <c r="O2426" s="9"/>
    </row>
    <row r="2427" spans="15:15" s="6" customFormat="1">
      <c r="O2427" s="9"/>
    </row>
    <row r="2428" spans="15:15" s="6" customFormat="1">
      <c r="O2428" s="9"/>
    </row>
    <row r="2429" spans="15:15" s="6" customFormat="1">
      <c r="O2429" s="9"/>
    </row>
    <row r="2430" spans="15:15" s="6" customFormat="1">
      <c r="O2430" s="9"/>
    </row>
    <row r="2431" spans="15:15" s="6" customFormat="1">
      <c r="O2431" s="9"/>
    </row>
    <row r="2432" spans="15:15" s="6" customFormat="1">
      <c r="O2432" s="9"/>
    </row>
    <row r="2433" spans="15:15" s="6" customFormat="1">
      <c r="O2433" s="9"/>
    </row>
    <row r="2434" spans="15:15" s="6" customFormat="1">
      <c r="O2434" s="9"/>
    </row>
    <row r="2435" spans="15:15" s="6" customFormat="1">
      <c r="O2435" s="9"/>
    </row>
    <row r="2436" spans="15:15" s="6" customFormat="1">
      <c r="O2436" s="9"/>
    </row>
    <row r="2437" spans="15:15" s="6" customFormat="1">
      <c r="O2437" s="9"/>
    </row>
    <row r="2438" spans="15:15" s="6" customFormat="1">
      <c r="O2438" s="9"/>
    </row>
    <row r="2439" spans="15:15" s="6" customFormat="1">
      <c r="O2439" s="9"/>
    </row>
    <row r="2440" spans="15:15" s="6" customFormat="1">
      <c r="O2440" s="9"/>
    </row>
    <row r="2441" spans="15:15" s="6" customFormat="1">
      <c r="O2441" s="9"/>
    </row>
    <row r="2442" spans="15:15" s="6" customFormat="1">
      <c r="O2442" s="9"/>
    </row>
    <row r="2443" spans="15:15" s="6" customFormat="1">
      <c r="O2443" s="9"/>
    </row>
    <row r="2444" spans="15:15" s="6" customFormat="1">
      <c r="O2444" s="9"/>
    </row>
    <row r="2445" spans="15:15" s="6" customFormat="1">
      <c r="O2445" s="9"/>
    </row>
    <row r="2446" spans="15:15" s="6" customFormat="1">
      <c r="O2446" s="9"/>
    </row>
    <row r="2447" spans="15:15" s="6" customFormat="1">
      <c r="O2447" s="9"/>
    </row>
    <row r="2448" spans="15:15" s="6" customFormat="1">
      <c r="O2448" s="9"/>
    </row>
    <row r="2449" spans="15:15" s="6" customFormat="1">
      <c r="O2449" s="9"/>
    </row>
    <row r="2450" spans="15:15" s="6" customFormat="1">
      <c r="O2450" s="9"/>
    </row>
    <row r="2451" spans="15:15" s="6" customFormat="1">
      <c r="O2451" s="9"/>
    </row>
    <row r="2452" spans="15:15" s="6" customFormat="1">
      <c r="O2452" s="9"/>
    </row>
    <row r="2453" spans="15:15" s="6" customFormat="1">
      <c r="O2453" s="9"/>
    </row>
    <row r="2454" spans="15:15" s="6" customFormat="1">
      <c r="O2454" s="9"/>
    </row>
    <row r="2455" spans="15:15" s="6" customFormat="1">
      <c r="O2455" s="9"/>
    </row>
    <row r="2456" spans="15:15" s="6" customFormat="1">
      <c r="O2456" s="9"/>
    </row>
    <row r="2457" spans="15:15" s="6" customFormat="1">
      <c r="O2457" s="9"/>
    </row>
    <row r="2458" spans="15:15" s="6" customFormat="1">
      <c r="O2458" s="9"/>
    </row>
    <row r="2459" spans="15:15" s="6" customFormat="1">
      <c r="O2459" s="9"/>
    </row>
    <row r="2460" spans="15:15" s="6" customFormat="1">
      <c r="O2460" s="9"/>
    </row>
    <row r="2461" spans="15:15" s="6" customFormat="1">
      <c r="O2461" s="9"/>
    </row>
    <row r="2462" spans="15:15" s="6" customFormat="1">
      <c r="O2462" s="9"/>
    </row>
    <row r="2463" spans="15:15" s="6" customFormat="1">
      <c r="O2463" s="9"/>
    </row>
    <row r="2464" spans="15:15" s="6" customFormat="1">
      <c r="O2464" s="9"/>
    </row>
    <row r="2465" spans="15:15" s="6" customFormat="1">
      <c r="O2465" s="9"/>
    </row>
    <row r="2466" spans="15:15" s="6" customFormat="1">
      <c r="O2466" s="9"/>
    </row>
    <row r="2467" spans="15:15" s="6" customFormat="1">
      <c r="O2467" s="9"/>
    </row>
    <row r="2468" spans="15:15" s="6" customFormat="1">
      <c r="O2468" s="9"/>
    </row>
    <row r="2469" spans="15:15" s="6" customFormat="1">
      <c r="O2469" s="9"/>
    </row>
    <row r="2470" spans="15:15" s="6" customFormat="1">
      <c r="O2470" s="9"/>
    </row>
    <row r="2471" spans="15:15" s="6" customFormat="1">
      <c r="O2471" s="9"/>
    </row>
    <row r="2472" spans="15:15" s="6" customFormat="1">
      <c r="O2472" s="9"/>
    </row>
    <row r="2473" spans="15:15" s="6" customFormat="1">
      <c r="O2473" s="9"/>
    </row>
    <row r="2474" spans="15:15" s="6" customFormat="1">
      <c r="O2474" s="9"/>
    </row>
    <row r="2475" spans="15:15" s="6" customFormat="1">
      <c r="O2475" s="9"/>
    </row>
    <row r="2476" spans="15:15" s="6" customFormat="1">
      <c r="O2476" s="9"/>
    </row>
    <row r="2477" spans="15:15" s="6" customFormat="1">
      <c r="O2477" s="9"/>
    </row>
    <row r="2478" spans="15:15" s="6" customFormat="1">
      <c r="O2478" s="9"/>
    </row>
    <row r="2479" spans="15:15" s="6" customFormat="1">
      <c r="O2479" s="9"/>
    </row>
    <row r="2480" spans="15:15" s="6" customFormat="1">
      <c r="O2480" s="9"/>
    </row>
    <row r="2481" spans="15:15" s="6" customFormat="1">
      <c r="O2481" s="9"/>
    </row>
    <row r="2482" spans="15:15" s="6" customFormat="1">
      <c r="O2482" s="9"/>
    </row>
    <row r="2483" spans="15:15" s="6" customFormat="1">
      <c r="O2483" s="9"/>
    </row>
    <row r="2484" spans="15:15" s="6" customFormat="1">
      <c r="O2484" s="9"/>
    </row>
    <row r="2485" spans="15:15" s="6" customFormat="1">
      <c r="O2485" s="9"/>
    </row>
    <row r="2486" spans="15:15" s="6" customFormat="1">
      <c r="O2486" s="9"/>
    </row>
    <row r="2487" spans="15:15" s="6" customFormat="1">
      <c r="O2487" s="9"/>
    </row>
    <row r="2488" spans="15:15" s="6" customFormat="1">
      <c r="O2488" s="9"/>
    </row>
    <row r="2489" spans="15:15" s="6" customFormat="1">
      <c r="O2489" s="9"/>
    </row>
    <row r="2490" spans="15:15" s="6" customFormat="1">
      <c r="O2490" s="9"/>
    </row>
    <row r="2491" spans="15:15" s="6" customFormat="1">
      <c r="O2491" s="9"/>
    </row>
    <row r="2492" spans="15:15" s="6" customFormat="1">
      <c r="O2492" s="9"/>
    </row>
    <row r="2493" spans="15:15" s="6" customFormat="1">
      <c r="O2493" s="9"/>
    </row>
    <row r="2494" spans="15:15" s="6" customFormat="1">
      <c r="O2494" s="9"/>
    </row>
    <row r="2495" spans="15:15" s="6" customFormat="1">
      <c r="O2495" s="9"/>
    </row>
    <row r="2496" spans="15:15" s="6" customFormat="1">
      <c r="O2496" s="9"/>
    </row>
    <row r="2497" spans="15:15" s="6" customFormat="1">
      <c r="O2497" s="9"/>
    </row>
    <row r="2498" spans="15:15" s="6" customFormat="1">
      <c r="O2498" s="9"/>
    </row>
    <row r="2499" spans="15:15" s="6" customFormat="1">
      <c r="O2499" s="9"/>
    </row>
    <row r="2500" spans="15:15" s="6" customFormat="1">
      <c r="O2500" s="9"/>
    </row>
    <row r="2501" spans="15:15" s="6" customFormat="1">
      <c r="O2501" s="9"/>
    </row>
    <row r="2502" spans="15:15" s="6" customFormat="1">
      <c r="O2502" s="9"/>
    </row>
    <row r="2503" spans="15:15" s="6" customFormat="1">
      <c r="O2503" s="9"/>
    </row>
    <row r="2504" spans="15:15" s="6" customFormat="1">
      <c r="O2504" s="9"/>
    </row>
    <row r="2505" spans="15:15" s="6" customFormat="1">
      <c r="O2505" s="9"/>
    </row>
    <row r="2506" spans="15:15" s="6" customFormat="1">
      <c r="O2506" s="9"/>
    </row>
    <row r="2507" spans="15:15" s="6" customFormat="1">
      <c r="O2507" s="9"/>
    </row>
    <row r="2508" spans="15:15" s="6" customFormat="1">
      <c r="O2508" s="9"/>
    </row>
    <row r="2509" spans="15:15" s="6" customFormat="1">
      <c r="O2509" s="9"/>
    </row>
    <row r="2510" spans="15:15" s="6" customFormat="1">
      <c r="O2510" s="9"/>
    </row>
    <row r="2511" spans="15:15" s="6" customFormat="1">
      <c r="O2511" s="9"/>
    </row>
    <row r="2512" spans="15:15" s="6" customFormat="1">
      <c r="O2512" s="9"/>
    </row>
    <row r="2513" spans="15:15" s="6" customFormat="1">
      <c r="O2513" s="9"/>
    </row>
    <row r="2514" spans="15:15" s="6" customFormat="1">
      <c r="O2514" s="9"/>
    </row>
    <row r="2515" spans="15:15" s="6" customFormat="1">
      <c r="O2515" s="9"/>
    </row>
    <row r="2516" spans="15:15" s="6" customFormat="1">
      <c r="O2516" s="9"/>
    </row>
    <row r="2517" spans="15:15" s="6" customFormat="1">
      <c r="O2517" s="9"/>
    </row>
    <row r="2518" spans="15:15" s="6" customFormat="1">
      <c r="O2518" s="9"/>
    </row>
    <row r="2519" spans="15:15" s="6" customFormat="1">
      <c r="O2519" s="9"/>
    </row>
    <row r="2520" spans="15:15" s="6" customFormat="1">
      <c r="O2520" s="9"/>
    </row>
    <row r="2521" spans="15:15" s="6" customFormat="1">
      <c r="O2521" s="9"/>
    </row>
    <row r="2522" spans="15:15" s="6" customFormat="1">
      <c r="O2522" s="9"/>
    </row>
    <row r="2523" spans="15:15" s="6" customFormat="1">
      <c r="O2523" s="9"/>
    </row>
    <row r="2524" spans="15:15" s="6" customFormat="1">
      <c r="O2524" s="9"/>
    </row>
    <row r="2525" spans="15:15" s="6" customFormat="1">
      <c r="O2525" s="9"/>
    </row>
    <row r="2526" spans="15:15" s="6" customFormat="1">
      <c r="O2526" s="9"/>
    </row>
    <row r="2527" spans="15:15" s="6" customFormat="1">
      <c r="O2527" s="9"/>
    </row>
    <row r="2528" spans="15:15" s="6" customFormat="1">
      <c r="O2528" s="9"/>
    </row>
    <row r="2529" spans="15:15" s="6" customFormat="1">
      <c r="O2529" s="9"/>
    </row>
    <row r="2530" spans="15:15" s="6" customFormat="1">
      <c r="O2530" s="9"/>
    </row>
    <row r="2531" spans="15:15" s="6" customFormat="1">
      <c r="O2531" s="9"/>
    </row>
    <row r="2532" spans="15:15" s="6" customFormat="1">
      <c r="O2532" s="9"/>
    </row>
    <row r="2533" spans="15:15" s="6" customFormat="1">
      <c r="O2533" s="9"/>
    </row>
    <row r="2534" spans="15:15" s="6" customFormat="1">
      <c r="O2534" s="9"/>
    </row>
    <row r="2535" spans="15:15" s="6" customFormat="1">
      <c r="O2535" s="9"/>
    </row>
    <row r="2536" spans="15:15" s="6" customFormat="1">
      <c r="O2536" s="9"/>
    </row>
    <row r="2537" spans="15:15" s="6" customFormat="1">
      <c r="O2537" s="9"/>
    </row>
    <row r="2538" spans="15:15" s="6" customFormat="1">
      <c r="O2538" s="9"/>
    </row>
    <row r="2539" spans="15:15" s="6" customFormat="1">
      <c r="O2539" s="9"/>
    </row>
    <row r="2540" spans="15:15" s="6" customFormat="1">
      <c r="O2540" s="9"/>
    </row>
    <row r="2541" spans="15:15" s="6" customFormat="1">
      <c r="O2541" s="9"/>
    </row>
    <row r="2542" spans="15:15" s="6" customFormat="1">
      <c r="O2542" s="9"/>
    </row>
    <row r="2543" spans="15:15" s="6" customFormat="1">
      <c r="O2543" s="9"/>
    </row>
    <row r="2544" spans="15:15" s="6" customFormat="1">
      <c r="O2544" s="9"/>
    </row>
    <row r="2545" spans="15:15" s="6" customFormat="1">
      <c r="O2545" s="9"/>
    </row>
    <row r="2546" spans="15:15" s="6" customFormat="1">
      <c r="O2546" s="9"/>
    </row>
    <row r="2547" spans="15:15" s="6" customFormat="1">
      <c r="O2547" s="9"/>
    </row>
    <row r="2548" spans="15:15" s="6" customFormat="1">
      <c r="O2548" s="9"/>
    </row>
    <row r="2549" spans="15:15" s="6" customFormat="1">
      <c r="O2549" s="9"/>
    </row>
    <row r="2550" spans="15:15" s="6" customFormat="1">
      <c r="O2550" s="9"/>
    </row>
    <row r="2551" spans="15:15" s="6" customFormat="1">
      <c r="O2551" s="9"/>
    </row>
    <row r="2552" spans="15:15" s="6" customFormat="1">
      <c r="O2552" s="9"/>
    </row>
    <row r="2553" spans="15:15" s="6" customFormat="1">
      <c r="O2553" s="9"/>
    </row>
    <row r="2554" spans="15:15" s="6" customFormat="1">
      <c r="O2554" s="9"/>
    </row>
    <row r="2555" spans="15:15" s="6" customFormat="1">
      <c r="O2555" s="9"/>
    </row>
    <row r="2556" spans="15:15" s="6" customFormat="1">
      <c r="O2556" s="9"/>
    </row>
    <row r="2557" spans="15:15" s="6" customFormat="1">
      <c r="O2557" s="9"/>
    </row>
    <row r="2558" spans="15:15" s="6" customFormat="1">
      <c r="O2558" s="9"/>
    </row>
    <row r="2559" spans="15:15" s="6" customFormat="1">
      <c r="O2559" s="9"/>
    </row>
    <row r="2560" spans="15:15" s="6" customFormat="1">
      <c r="O2560" s="9"/>
    </row>
    <row r="2561" spans="15:15" s="6" customFormat="1">
      <c r="O2561" s="9"/>
    </row>
    <row r="2562" spans="15:15" s="6" customFormat="1">
      <c r="O2562" s="9"/>
    </row>
    <row r="2563" spans="15:15" s="6" customFormat="1">
      <c r="O2563" s="9"/>
    </row>
    <row r="2564" spans="15:15" s="6" customFormat="1">
      <c r="O2564" s="9"/>
    </row>
    <row r="2565" spans="15:15" s="6" customFormat="1">
      <c r="O2565" s="9"/>
    </row>
    <row r="2566" spans="15:15" s="6" customFormat="1">
      <c r="O2566" s="9"/>
    </row>
    <row r="2567" spans="15:15" s="6" customFormat="1">
      <c r="O2567" s="9"/>
    </row>
    <row r="2568" spans="15:15" s="6" customFormat="1">
      <c r="O2568" s="9"/>
    </row>
    <row r="2569" spans="15:15" s="6" customFormat="1">
      <c r="O2569" s="9"/>
    </row>
    <row r="2570" spans="15:15" s="6" customFormat="1">
      <c r="O2570" s="9"/>
    </row>
    <row r="2571" spans="15:15" s="6" customFormat="1">
      <c r="O2571" s="9"/>
    </row>
    <row r="2572" spans="15:15" s="6" customFormat="1">
      <c r="O2572" s="9"/>
    </row>
    <row r="2573" spans="15:15" s="6" customFormat="1">
      <c r="O2573" s="9"/>
    </row>
    <row r="2574" spans="15:15" s="6" customFormat="1">
      <c r="O2574" s="9"/>
    </row>
    <row r="2575" spans="15:15" s="6" customFormat="1">
      <c r="O2575" s="9"/>
    </row>
    <row r="2576" spans="15:15" s="6" customFormat="1">
      <c r="O2576" s="9"/>
    </row>
    <row r="2577" spans="15:15" s="6" customFormat="1">
      <c r="O2577" s="9"/>
    </row>
    <row r="2578" spans="15:15" s="6" customFormat="1">
      <c r="O2578" s="9"/>
    </row>
    <row r="2579" spans="15:15" s="6" customFormat="1">
      <c r="O2579" s="9"/>
    </row>
    <row r="2580" spans="15:15" s="6" customFormat="1">
      <c r="O2580" s="9"/>
    </row>
    <row r="2581" spans="15:15" s="6" customFormat="1">
      <c r="O2581" s="9"/>
    </row>
    <row r="2582" spans="15:15" s="6" customFormat="1">
      <c r="O2582" s="9"/>
    </row>
    <row r="2583" spans="15:15" s="6" customFormat="1">
      <c r="O2583" s="9"/>
    </row>
    <row r="2584" spans="15:15" s="6" customFormat="1">
      <c r="O2584" s="9"/>
    </row>
    <row r="2585" spans="15:15" s="6" customFormat="1">
      <c r="O2585" s="9"/>
    </row>
    <row r="2586" spans="15:15" s="6" customFormat="1">
      <c r="O2586" s="9"/>
    </row>
    <row r="2587" spans="15:15" s="6" customFormat="1">
      <c r="O2587" s="9"/>
    </row>
    <row r="2588" spans="15:15" s="6" customFormat="1">
      <c r="O2588" s="9"/>
    </row>
    <row r="2589" spans="15:15" s="6" customFormat="1">
      <c r="O2589" s="9"/>
    </row>
    <row r="2590" spans="15:15" s="6" customFormat="1">
      <c r="O2590" s="9"/>
    </row>
    <row r="2591" spans="15:15" s="6" customFormat="1">
      <c r="O2591" s="9"/>
    </row>
    <row r="2592" spans="15:15" s="6" customFormat="1">
      <c r="O2592" s="9"/>
    </row>
    <row r="2593" spans="15:15" s="6" customFormat="1">
      <c r="O2593" s="9"/>
    </row>
    <row r="2594" spans="15:15" s="6" customFormat="1">
      <c r="O2594" s="9"/>
    </row>
    <row r="2595" spans="15:15" s="6" customFormat="1">
      <c r="O2595" s="9"/>
    </row>
    <row r="2596" spans="15:15" s="6" customFormat="1">
      <c r="O2596" s="9"/>
    </row>
    <row r="2597" spans="15:15" s="6" customFormat="1">
      <c r="O2597" s="9"/>
    </row>
    <row r="2598" spans="15:15" s="6" customFormat="1">
      <c r="O2598" s="9"/>
    </row>
    <row r="2599" spans="15:15" s="6" customFormat="1">
      <c r="O2599" s="9"/>
    </row>
    <row r="2600" spans="15:15" s="6" customFormat="1">
      <c r="O2600" s="9"/>
    </row>
    <row r="2601" spans="15:15" s="6" customFormat="1">
      <c r="O2601" s="9"/>
    </row>
    <row r="2602" spans="15:15" s="6" customFormat="1">
      <c r="O2602" s="9"/>
    </row>
    <row r="2603" spans="15:15" s="6" customFormat="1">
      <c r="O2603" s="9"/>
    </row>
    <row r="2604" spans="15:15" s="6" customFormat="1">
      <c r="O2604" s="9"/>
    </row>
    <row r="2605" spans="15:15" s="6" customFormat="1">
      <c r="O2605" s="9"/>
    </row>
    <row r="2606" spans="15:15" s="6" customFormat="1">
      <c r="O2606" s="9"/>
    </row>
    <row r="2607" spans="15:15" s="6" customFormat="1">
      <c r="O2607" s="9"/>
    </row>
    <row r="2608" spans="15:15" s="6" customFormat="1">
      <c r="O2608" s="9"/>
    </row>
    <row r="2609" spans="15:15" s="6" customFormat="1">
      <c r="O2609" s="9"/>
    </row>
    <row r="2610" spans="15:15" s="6" customFormat="1">
      <c r="O2610" s="9"/>
    </row>
    <row r="2611" spans="15:15" s="6" customFormat="1">
      <c r="O2611" s="9"/>
    </row>
    <row r="2612" spans="15:15" s="6" customFormat="1">
      <c r="O2612" s="9"/>
    </row>
    <row r="2613" spans="15:15" s="6" customFormat="1">
      <c r="O2613" s="9"/>
    </row>
    <row r="2614" spans="15:15" s="6" customFormat="1">
      <c r="O2614" s="9"/>
    </row>
    <row r="2615" spans="15:15" s="6" customFormat="1">
      <c r="O2615" s="9"/>
    </row>
    <row r="2616" spans="15:15" s="6" customFormat="1">
      <c r="O2616" s="9"/>
    </row>
    <row r="2617" spans="15:15" s="6" customFormat="1">
      <c r="O2617" s="9"/>
    </row>
    <row r="2618" spans="15:15" s="6" customFormat="1">
      <c r="O2618" s="9"/>
    </row>
    <row r="2619" spans="15:15" s="6" customFormat="1">
      <c r="O2619" s="9"/>
    </row>
    <row r="2620" spans="15:15" s="6" customFormat="1">
      <c r="O2620" s="9"/>
    </row>
    <row r="2621" spans="15:15" s="6" customFormat="1">
      <c r="O2621" s="9"/>
    </row>
    <row r="2622" spans="15:15" s="6" customFormat="1">
      <c r="O2622" s="9"/>
    </row>
    <row r="2623" spans="15:15" s="6" customFormat="1">
      <c r="O2623" s="9"/>
    </row>
    <row r="2624" spans="15:15" s="6" customFormat="1">
      <c r="O2624" s="9"/>
    </row>
    <row r="2625" spans="15:15" s="6" customFormat="1">
      <c r="O2625" s="9"/>
    </row>
    <row r="2626" spans="15:15" s="6" customFormat="1">
      <c r="O2626" s="9"/>
    </row>
    <row r="2627" spans="15:15" s="6" customFormat="1">
      <c r="O2627" s="9"/>
    </row>
    <row r="2628" spans="15:15" s="6" customFormat="1">
      <c r="O2628" s="9"/>
    </row>
    <row r="2629" spans="15:15" s="6" customFormat="1">
      <c r="O2629" s="9"/>
    </row>
    <row r="2630" spans="15:15" s="6" customFormat="1">
      <c r="O2630" s="9"/>
    </row>
    <row r="2631" spans="15:15" s="6" customFormat="1">
      <c r="O2631" s="9"/>
    </row>
    <row r="2632" spans="15:15" s="6" customFormat="1">
      <c r="O2632" s="9"/>
    </row>
    <row r="2633" spans="15:15" s="6" customFormat="1">
      <c r="O2633" s="9"/>
    </row>
    <row r="2634" spans="15:15" s="6" customFormat="1">
      <c r="O2634" s="9"/>
    </row>
    <row r="2635" spans="15:15" s="6" customFormat="1">
      <c r="O2635" s="9"/>
    </row>
    <row r="2636" spans="15:15" s="6" customFormat="1">
      <c r="O2636" s="9"/>
    </row>
    <row r="2637" spans="15:15" s="6" customFormat="1">
      <c r="O2637" s="9"/>
    </row>
    <row r="2638" spans="15:15" s="6" customFormat="1">
      <c r="O2638" s="9"/>
    </row>
    <row r="2639" spans="15:15" s="6" customFormat="1">
      <c r="O2639" s="9"/>
    </row>
    <row r="2640" spans="15:15" s="6" customFormat="1">
      <c r="O2640" s="9"/>
    </row>
    <row r="2641" spans="15:15" s="6" customFormat="1">
      <c r="O2641" s="9"/>
    </row>
    <row r="2642" spans="15:15" s="6" customFormat="1">
      <c r="O2642" s="9"/>
    </row>
    <row r="2643" spans="15:15" s="6" customFormat="1">
      <c r="O2643" s="9"/>
    </row>
    <row r="2644" spans="15:15" s="6" customFormat="1">
      <c r="O2644" s="9"/>
    </row>
    <row r="2645" spans="15:15" s="6" customFormat="1">
      <c r="O2645" s="9"/>
    </row>
    <row r="2646" spans="15:15" s="6" customFormat="1">
      <c r="O2646" s="9"/>
    </row>
    <row r="2647" spans="15:15" s="6" customFormat="1">
      <c r="O2647" s="9"/>
    </row>
    <row r="2648" spans="15:15" s="6" customFormat="1">
      <c r="O2648" s="9"/>
    </row>
    <row r="2649" spans="15:15" s="6" customFormat="1">
      <c r="O2649" s="9"/>
    </row>
    <row r="2650" spans="15:15" s="6" customFormat="1">
      <c r="O2650" s="9"/>
    </row>
    <row r="2651" spans="15:15" s="6" customFormat="1">
      <c r="O2651" s="9"/>
    </row>
    <row r="2652" spans="15:15" s="6" customFormat="1">
      <c r="O2652" s="9"/>
    </row>
    <row r="2653" spans="15:15" s="6" customFormat="1">
      <c r="O2653" s="9"/>
    </row>
    <row r="2654" spans="15:15" s="6" customFormat="1">
      <c r="O2654" s="9"/>
    </row>
    <row r="2655" spans="15:15" s="6" customFormat="1">
      <c r="O2655" s="9"/>
    </row>
    <row r="2656" spans="15:15" s="6" customFormat="1">
      <c r="O2656" s="9"/>
    </row>
    <row r="2657" spans="15:15" s="6" customFormat="1">
      <c r="O2657" s="9"/>
    </row>
    <row r="2658" spans="15:15" s="6" customFormat="1">
      <c r="O2658" s="9"/>
    </row>
    <row r="2659" spans="15:15" s="6" customFormat="1">
      <c r="O2659" s="9"/>
    </row>
    <row r="2660" spans="15:15" s="6" customFormat="1">
      <c r="O2660" s="9"/>
    </row>
    <row r="2661" spans="15:15" s="6" customFormat="1">
      <c r="O2661" s="9"/>
    </row>
    <row r="2662" spans="15:15" s="6" customFormat="1">
      <c r="O2662" s="9"/>
    </row>
    <row r="2663" spans="15:15" s="6" customFormat="1">
      <c r="O2663" s="9"/>
    </row>
    <row r="2664" spans="15:15" s="6" customFormat="1">
      <c r="O2664" s="9"/>
    </row>
    <row r="2665" spans="15:15" s="6" customFormat="1">
      <c r="O2665" s="9"/>
    </row>
    <row r="2666" spans="15:15" s="6" customFormat="1">
      <c r="O2666" s="9"/>
    </row>
    <row r="2667" spans="15:15" s="6" customFormat="1">
      <c r="O2667" s="9"/>
    </row>
    <row r="2668" spans="15:15" s="6" customFormat="1">
      <c r="O2668" s="9"/>
    </row>
    <row r="2669" spans="15:15" s="6" customFormat="1">
      <c r="O2669" s="9"/>
    </row>
    <row r="2670" spans="15:15" s="6" customFormat="1">
      <c r="O2670" s="9"/>
    </row>
    <row r="2671" spans="15:15" s="6" customFormat="1">
      <c r="O2671" s="9"/>
    </row>
    <row r="2672" spans="15:15" s="6" customFormat="1">
      <c r="O2672" s="9"/>
    </row>
    <row r="2673" spans="15:15" s="6" customFormat="1">
      <c r="O2673" s="9"/>
    </row>
    <row r="2674" spans="15:15" s="6" customFormat="1">
      <c r="O2674" s="9"/>
    </row>
    <row r="2675" spans="15:15" s="6" customFormat="1">
      <c r="O2675" s="9"/>
    </row>
    <row r="2676" spans="15:15" s="6" customFormat="1">
      <c r="O2676" s="9"/>
    </row>
    <row r="2677" spans="15:15" s="6" customFormat="1">
      <c r="O2677" s="9"/>
    </row>
    <row r="2678" spans="15:15" s="6" customFormat="1">
      <c r="O2678" s="9"/>
    </row>
    <row r="2679" spans="15:15" s="6" customFormat="1">
      <c r="O2679" s="9"/>
    </row>
    <row r="2680" spans="15:15" s="6" customFormat="1">
      <c r="O2680" s="9"/>
    </row>
    <row r="2681" spans="15:15" s="6" customFormat="1">
      <c r="O2681" s="9"/>
    </row>
    <row r="2682" spans="15:15" s="6" customFormat="1">
      <c r="O2682" s="9"/>
    </row>
    <row r="2683" spans="15:15" s="6" customFormat="1">
      <c r="O2683" s="9"/>
    </row>
    <row r="2684" spans="15:15" s="6" customFormat="1">
      <c r="O2684" s="9"/>
    </row>
    <row r="2685" spans="15:15" s="6" customFormat="1">
      <c r="O2685" s="9"/>
    </row>
    <row r="2686" spans="15:15" s="6" customFormat="1">
      <c r="O2686" s="9"/>
    </row>
    <row r="2687" spans="15:15" s="6" customFormat="1">
      <c r="O2687" s="9"/>
    </row>
    <row r="2688" spans="15:15" s="6" customFormat="1">
      <c r="O2688" s="9"/>
    </row>
    <row r="2689" spans="15:15" s="6" customFormat="1">
      <c r="O2689" s="9"/>
    </row>
    <row r="2690" spans="15:15" s="6" customFormat="1">
      <c r="O2690" s="9"/>
    </row>
    <row r="2691" spans="15:15" s="6" customFormat="1">
      <c r="O2691" s="9"/>
    </row>
    <row r="2692" spans="15:15" s="6" customFormat="1">
      <c r="O2692" s="9"/>
    </row>
    <row r="2693" spans="15:15" s="6" customFormat="1">
      <c r="O2693" s="9"/>
    </row>
    <row r="2694" spans="15:15" s="6" customFormat="1">
      <c r="O2694" s="9"/>
    </row>
    <row r="2695" spans="15:15" s="6" customFormat="1">
      <c r="O2695" s="9"/>
    </row>
    <row r="2696" spans="15:15" s="6" customFormat="1">
      <c r="O2696" s="9"/>
    </row>
    <row r="2697" spans="15:15" s="6" customFormat="1">
      <c r="O2697" s="9"/>
    </row>
    <row r="2698" spans="15:15" s="6" customFormat="1">
      <c r="O2698" s="9"/>
    </row>
    <row r="2699" spans="15:15" s="6" customFormat="1">
      <c r="O2699" s="9"/>
    </row>
    <row r="2700" spans="15:15" s="6" customFormat="1">
      <c r="O2700" s="9"/>
    </row>
    <row r="2701" spans="15:15" s="6" customFormat="1">
      <c r="O2701" s="9"/>
    </row>
    <row r="2702" spans="15:15" s="6" customFormat="1">
      <c r="O2702" s="9"/>
    </row>
    <row r="2703" spans="15:15" s="6" customFormat="1">
      <c r="O2703" s="9"/>
    </row>
    <row r="2704" spans="15:15" s="6" customFormat="1">
      <c r="O2704" s="9"/>
    </row>
    <row r="2705" spans="15:15" s="6" customFormat="1">
      <c r="O2705" s="9"/>
    </row>
    <row r="2706" spans="15:15" s="6" customFormat="1">
      <c r="O2706" s="9"/>
    </row>
    <row r="2707" spans="15:15" s="6" customFormat="1">
      <c r="O2707" s="9"/>
    </row>
    <row r="2708" spans="15:15" s="6" customFormat="1">
      <c r="O2708" s="9"/>
    </row>
    <row r="2709" spans="15:15" s="6" customFormat="1">
      <c r="O2709" s="9"/>
    </row>
    <row r="2710" spans="15:15" s="6" customFormat="1">
      <c r="O2710" s="9"/>
    </row>
    <row r="2711" spans="15:15" s="6" customFormat="1">
      <c r="O2711" s="9"/>
    </row>
    <row r="2712" spans="15:15" s="6" customFormat="1">
      <c r="O2712" s="9"/>
    </row>
    <row r="2713" spans="15:15" s="6" customFormat="1">
      <c r="O2713" s="9"/>
    </row>
    <row r="2714" spans="15:15" s="6" customFormat="1">
      <c r="O2714" s="9"/>
    </row>
    <row r="2715" spans="15:15" s="6" customFormat="1">
      <c r="O2715" s="9"/>
    </row>
    <row r="2716" spans="15:15" s="6" customFormat="1">
      <c r="O2716" s="9"/>
    </row>
    <row r="2717" spans="15:15" s="6" customFormat="1">
      <c r="O2717" s="9"/>
    </row>
    <row r="2718" spans="15:15" s="6" customFormat="1">
      <c r="O2718" s="9"/>
    </row>
    <row r="2719" spans="15:15" s="6" customFormat="1">
      <c r="O2719" s="9"/>
    </row>
    <row r="2720" spans="15:15" s="6" customFormat="1">
      <c r="O2720" s="9"/>
    </row>
    <row r="2721" spans="15:15" s="6" customFormat="1">
      <c r="O2721" s="9"/>
    </row>
    <row r="2722" spans="15:15" s="6" customFormat="1">
      <c r="O2722" s="9"/>
    </row>
    <row r="2723" spans="15:15" s="6" customFormat="1">
      <c r="O2723" s="9"/>
    </row>
    <row r="2724" spans="15:15" s="6" customFormat="1">
      <c r="O2724" s="9"/>
    </row>
    <row r="2725" spans="15:15" s="6" customFormat="1">
      <c r="O2725" s="9"/>
    </row>
    <row r="2726" spans="15:15" s="6" customFormat="1">
      <c r="O2726" s="9"/>
    </row>
    <row r="2727" spans="15:15" s="6" customFormat="1">
      <c r="O2727" s="9"/>
    </row>
    <row r="2728" spans="15:15" s="6" customFormat="1">
      <c r="O2728" s="9"/>
    </row>
    <row r="2729" spans="15:15" s="6" customFormat="1">
      <c r="O2729" s="9"/>
    </row>
    <row r="2730" spans="15:15" s="6" customFormat="1">
      <c r="O2730" s="9"/>
    </row>
    <row r="2731" spans="15:15" s="6" customFormat="1">
      <c r="O2731" s="9"/>
    </row>
    <row r="2732" spans="15:15" s="6" customFormat="1">
      <c r="O2732" s="9"/>
    </row>
    <row r="2733" spans="15:15" s="6" customFormat="1">
      <c r="O2733" s="9"/>
    </row>
    <row r="2734" spans="15:15" s="6" customFormat="1">
      <c r="O2734" s="9"/>
    </row>
    <row r="2735" spans="15:15" s="6" customFormat="1">
      <c r="O2735" s="9"/>
    </row>
    <row r="2736" spans="15:15" s="6" customFormat="1">
      <c r="O2736" s="9"/>
    </row>
    <row r="2737" spans="15:15" s="6" customFormat="1">
      <c r="O2737" s="9"/>
    </row>
    <row r="2738" spans="15:15" s="6" customFormat="1">
      <c r="O2738" s="9"/>
    </row>
    <row r="2739" spans="15:15" s="6" customFormat="1">
      <c r="O2739" s="9"/>
    </row>
    <row r="2740" spans="15:15" s="6" customFormat="1">
      <c r="O2740" s="9"/>
    </row>
    <row r="2741" spans="15:15" s="6" customFormat="1">
      <c r="O2741" s="9"/>
    </row>
    <row r="2742" spans="15:15" s="6" customFormat="1">
      <c r="O2742" s="9"/>
    </row>
    <row r="2743" spans="15:15" s="6" customFormat="1">
      <c r="O2743" s="9"/>
    </row>
    <row r="2744" spans="15:15" s="6" customFormat="1">
      <c r="O2744" s="9"/>
    </row>
    <row r="2745" spans="15:15" s="6" customFormat="1">
      <c r="O2745" s="9"/>
    </row>
    <row r="2746" spans="15:15" s="6" customFormat="1">
      <c r="O2746" s="9"/>
    </row>
    <row r="2747" spans="15:15" s="6" customFormat="1">
      <c r="O2747" s="9"/>
    </row>
    <row r="2748" spans="15:15" s="6" customFormat="1">
      <c r="O2748" s="9"/>
    </row>
    <row r="2749" spans="15:15" s="6" customFormat="1">
      <c r="O2749" s="9"/>
    </row>
    <row r="2750" spans="15:15" s="6" customFormat="1">
      <c r="O2750" s="9"/>
    </row>
    <row r="2751" spans="15:15" s="6" customFormat="1">
      <c r="O2751" s="9"/>
    </row>
    <row r="2752" spans="15:15" s="6" customFormat="1">
      <c r="O2752" s="9"/>
    </row>
    <row r="2753" spans="15:15" s="6" customFormat="1">
      <c r="O2753" s="9"/>
    </row>
    <row r="2754" spans="15:15" s="6" customFormat="1">
      <c r="O2754" s="9"/>
    </row>
    <row r="2755" spans="15:15" s="6" customFormat="1">
      <c r="O2755" s="9"/>
    </row>
    <row r="2756" spans="15:15" s="6" customFormat="1">
      <c r="O2756" s="9"/>
    </row>
    <row r="2757" spans="15:15" s="6" customFormat="1">
      <c r="O2757" s="9"/>
    </row>
    <row r="2758" spans="15:15" s="6" customFormat="1">
      <c r="O2758" s="9"/>
    </row>
    <row r="2759" spans="15:15" s="6" customFormat="1">
      <c r="O2759" s="9"/>
    </row>
    <row r="2760" spans="15:15" s="6" customFormat="1">
      <c r="O2760" s="9"/>
    </row>
    <row r="2761" spans="15:15" s="6" customFormat="1">
      <c r="O2761" s="9"/>
    </row>
    <row r="2762" spans="15:15" s="6" customFormat="1">
      <c r="O2762" s="9"/>
    </row>
    <row r="2763" spans="15:15" s="6" customFormat="1">
      <c r="O2763" s="9"/>
    </row>
    <row r="2764" spans="15:15" s="6" customFormat="1">
      <c r="O2764" s="9"/>
    </row>
    <row r="2765" spans="15:15" s="6" customFormat="1">
      <c r="O2765" s="9"/>
    </row>
    <row r="2766" spans="15:15" s="6" customFormat="1">
      <c r="O2766" s="9"/>
    </row>
    <row r="2767" spans="15:15" s="6" customFormat="1">
      <c r="O2767" s="9"/>
    </row>
    <row r="2768" spans="15:15" s="6" customFormat="1">
      <c r="O2768" s="9"/>
    </row>
    <row r="2769" spans="15:15" s="6" customFormat="1">
      <c r="O2769" s="9"/>
    </row>
    <row r="2770" spans="15:15" s="6" customFormat="1">
      <c r="O2770" s="9"/>
    </row>
    <row r="2771" spans="15:15" s="6" customFormat="1">
      <c r="O2771" s="9"/>
    </row>
    <row r="2772" spans="15:15" s="6" customFormat="1">
      <c r="O2772" s="9"/>
    </row>
    <row r="2773" spans="15:15" s="6" customFormat="1">
      <c r="O2773" s="9"/>
    </row>
    <row r="2774" spans="15:15" s="6" customFormat="1">
      <c r="O2774" s="9"/>
    </row>
    <row r="2775" spans="15:15" s="6" customFormat="1">
      <c r="O2775" s="9"/>
    </row>
    <row r="2776" spans="15:15" s="6" customFormat="1">
      <c r="O2776" s="9"/>
    </row>
    <row r="2777" spans="15:15" s="6" customFormat="1">
      <c r="O2777" s="9"/>
    </row>
    <row r="2778" spans="15:15" s="6" customFormat="1">
      <c r="O2778" s="9"/>
    </row>
    <row r="2779" spans="15:15" s="6" customFormat="1">
      <c r="O2779" s="9"/>
    </row>
    <row r="2780" spans="15:15" s="6" customFormat="1">
      <c r="O2780" s="9"/>
    </row>
    <row r="2781" spans="15:15" s="6" customFormat="1">
      <c r="O2781" s="9"/>
    </row>
    <row r="2782" spans="15:15" s="6" customFormat="1">
      <c r="O2782" s="9"/>
    </row>
    <row r="2783" spans="15:15" s="6" customFormat="1">
      <c r="O2783" s="9"/>
    </row>
    <row r="2784" spans="15:15" s="6" customFormat="1">
      <c r="O2784" s="9"/>
    </row>
    <row r="2785" spans="15:15" s="6" customFormat="1">
      <c r="O2785" s="9"/>
    </row>
    <row r="2786" spans="15:15" s="6" customFormat="1">
      <c r="O2786" s="9"/>
    </row>
    <row r="2787" spans="15:15" s="6" customFormat="1">
      <c r="O2787" s="9"/>
    </row>
    <row r="2788" spans="15:15" s="6" customFormat="1">
      <c r="O2788" s="9"/>
    </row>
    <row r="2789" spans="15:15" s="6" customFormat="1">
      <c r="O2789" s="9"/>
    </row>
    <row r="2790" spans="15:15" s="6" customFormat="1">
      <c r="O2790" s="9"/>
    </row>
    <row r="2791" spans="15:15" s="6" customFormat="1">
      <c r="O2791" s="9"/>
    </row>
    <row r="2792" spans="15:15" s="6" customFormat="1">
      <c r="O2792" s="9"/>
    </row>
    <row r="2793" spans="15:15" s="6" customFormat="1">
      <c r="O2793" s="9"/>
    </row>
    <row r="2794" spans="15:15" s="6" customFormat="1">
      <c r="O2794" s="9"/>
    </row>
    <row r="2795" spans="15:15" s="6" customFormat="1">
      <c r="O2795" s="9"/>
    </row>
    <row r="2796" spans="15:15" s="6" customFormat="1">
      <c r="O2796" s="9"/>
    </row>
    <row r="2797" spans="15:15" s="6" customFormat="1">
      <c r="O2797" s="9"/>
    </row>
    <row r="2798" spans="15:15" s="6" customFormat="1">
      <c r="O2798" s="9"/>
    </row>
    <row r="2799" spans="15:15" s="6" customFormat="1">
      <c r="O2799" s="9"/>
    </row>
    <row r="2800" spans="15:15" s="6" customFormat="1">
      <c r="O2800" s="9"/>
    </row>
    <row r="2801" spans="15:15" s="6" customFormat="1">
      <c r="O2801" s="9"/>
    </row>
    <row r="2802" spans="15:15" s="6" customFormat="1">
      <c r="O2802" s="9"/>
    </row>
    <row r="2803" spans="15:15" s="6" customFormat="1">
      <c r="O2803" s="9"/>
    </row>
    <row r="2804" spans="15:15" s="6" customFormat="1">
      <c r="O2804" s="9"/>
    </row>
    <row r="2805" spans="15:15" s="6" customFormat="1">
      <c r="O2805" s="9"/>
    </row>
    <row r="2806" spans="15:15" s="6" customFormat="1">
      <c r="O2806" s="9"/>
    </row>
    <row r="2807" spans="15:15" s="6" customFormat="1">
      <c r="O2807" s="9"/>
    </row>
    <row r="2808" spans="15:15" s="6" customFormat="1">
      <c r="O2808" s="9"/>
    </row>
    <row r="2809" spans="15:15" s="6" customFormat="1">
      <c r="O2809" s="9"/>
    </row>
    <row r="2810" spans="15:15" s="6" customFormat="1">
      <c r="O2810" s="9"/>
    </row>
    <row r="2811" spans="15:15" s="6" customFormat="1">
      <c r="O2811" s="9"/>
    </row>
    <row r="2812" spans="15:15" s="6" customFormat="1">
      <c r="O2812" s="9"/>
    </row>
    <row r="2813" spans="15:15" s="6" customFormat="1">
      <c r="O2813" s="9"/>
    </row>
    <row r="2814" spans="15:15" s="6" customFormat="1">
      <c r="O2814" s="9"/>
    </row>
    <row r="2815" spans="15:15" s="6" customFormat="1">
      <c r="O2815" s="9"/>
    </row>
    <row r="2816" spans="15:15" s="6" customFormat="1">
      <c r="O2816" s="9"/>
    </row>
    <row r="2817" spans="15:15" s="6" customFormat="1">
      <c r="O2817" s="9"/>
    </row>
    <row r="2818" spans="15:15" s="6" customFormat="1">
      <c r="O2818" s="9"/>
    </row>
    <row r="2819" spans="15:15" s="6" customFormat="1">
      <c r="O2819" s="9"/>
    </row>
    <row r="2820" spans="15:15" s="6" customFormat="1">
      <c r="O2820" s="9"/>
    </row>
    <row r="2821" spans="15:15" s="6" customFormat="1">
      <c r="O2821" s="9"/>
    </row>
    <row r="2822" spans="15:15" s="6" customFormat="1">
      <c r="O2822" s="9"/>
    </row>
    <row r="2823" spans="15:15" s="6" customFormat="1">
      <c r="O2823" s="9"/>
    </row>
    <row r="2824" spans="15:15" s="6" customFormat="1">
      <c r="O2824" s="9"/>
    </row>
    <row r="2825" spans="15:15" s="6" customFormat="1">
      <c r="O2825" s="9"/>
    </row>
    <row r="2826" spans="15:15" s="6" customFormat="1">
      <c r="O2826" s="9"/>
    </row>
    <row r="2827" spans="15:15" s="6" customFormat="1">
      <c r="O2827" s="9"/>
    </row>
    <row r="2828" spans="15:15" s="6" customFormat="1">
      <c r="O2828" s="9"/>
    </row>
    <row r="2829" spans="15:15" s="6" customFormat="1">
      <c r="O2829" s="9"/>
    </row>
    <row r="2830" spans="15:15" s="6" customFormat="1">
      <c r="O2830" s="9"/>
    </row>
    <row r="2831" spans="15:15" s="6" customFormat="1">
      <c r="O2831" s="9"/>
    </row>
    <row r="2832" spans="15:15" s="6" customFormat="1">
      <c r="O2832" s="9"/>
    </row>
    <row r="2833" spans="15:15" s="6" customFormat="1">
      <c r="O2833" s="9"/>
    </row>
    <row r="2834" spans="15:15" s="6" customFormat="1">
      <c r="O2834" s="9"/>
    </row>
    <row r="2835" spans="15:15" s="6" customFormat="1">
      <c r="O2835" s="9"/>
    </row>
    <row r="2836" spans="15:15" s="6" customFormat="1">
      <c r="O2836" s="9"/>
    </row>
    <row r="2837" spans="15:15" s="6" customFormat="1">
      <c r="O2837" s="9"/>
    </row>
    <row r="2838" spans="15:15" s="6" customFormat="1">
      <c r="O2838" s="9"/>
    </row>
    <row r="2839" spans="15:15" s="6" customFormat="1">
      <c r="O2839" s="9"/>
    </row>
    <row r="2840" spans="15:15" s="6" customFormat="1">
      <c r="O2840" s="9"/>
    </row>
    <row r="2841" spans="15:15" s="6" customFormat="1">
      <c r="O2841" s="9"/>
    </row>
    <row r="2842" spans="15:15" s="6" customFormat="1">
      <c r="O2842" s="9"/>
    </row>
    <row r="2843" spans="15:15" s="6" customFormat="1">
      <c r="O2843" s="9"/>
    </row>
    <row r="2844" spans="15:15" s="6" customFormat="1">
      <c r="O2844" s="9"/>
    </row>
    <row r="2845" spans="15:15" s="6" customFormat="1">
      <c r="O2845" s="9"/>
    </row>
    <row r="2846" spans="15:15" s="6" customFormat="1">
      <c r="O2846" s="9"/>
    </row>
    <row r="2847" spans="15:15" s="6" customFormat="1">
      <c r="O2847" s="9"/>
    </row>
    <row r="2848" spans="15:15" s="6" customFormat="1">
      <c r="O2848" s="9"/>
    </row>
    <row r="2849" spans="15:15" s="6" customFormat="1">
      <c r="O2849" s="9"/>
    </row>
    <row r="2850" spans="15:15" s="6" customFormat="1">
      <c r="O2850" s="9"/>
    </row>
    <row r="2851" spans="15:15" s="6" customFormat="1">
      <c r="O2851" s="9"/>
    </row>
    <row r="2852" spans="15:15" s="6" customFormat="1">
      <c r="O2852" s="9"/>
    </row>
    <row r="2853" spans="15:15" s="6" customFormat="1">
      <c r="O2853" s="9"/>
    </row>
    <row r="2854" spans="15:15" s="6" customFormat="1">
      <c r="O2854" s="9"/>
    </row>
    <row r="2855" spans="15:15" s="6" customFormat="1">
      <c r="O2855" s="9"/>
    </row>
    <row r="2856" spans="15:15" s="6" customFormat="1">
      <c r="O2856" s="9"/>
    </row>
    <row r="2857" spans="15:15" s="6" customFormat="1">
      <c r="O2857" s="9"/>
    </row>
    <row r="2858" spans="15:15" s="6" customFormat="1">
      <c r="O2858" s="9"/>
    </row>
    <row r="2859" spans="15:15" s="6" customFormat="1">
      <c r="O2859" s="9"/>
    </row>
    <row r="2860" spans="15:15" s="6" customFormat="1">
      <c r="O2860" s="9"/>
    </row>
    <row r="2861" spans="15:15" s="6" customFormat="1">
      <c r="O2861" s="9"/>
    </row>
    <row r="2862" spans="15:15" s="6" customFormat="1">
      <c r="O2862" s="9"/>
    </row>
    <row r="2863" spans="15:15" s="6" customFormat="1">
      <c r="O2863" s="9"/>
    </row>
    <row r="2864" spans="15:15" s="6" customFormat="1">
      <c r="O2864" s="9"/>
    </row>
    <row r="2865" spans="15:15" s="6" customFormat="1">
      <c r="O2865" s="9"/>
    </row>
    <row r="2866" spans="15:15" s="6" customFormat="1">
      <c r="O2866" s="9"/>
    </row>
    <row r="2867" spans="15:15" s="6" customFormat="1">
      <c r="O2867" s="9"/>
    </row>
    <row r="2868" spans="15:15" s="6" customFormat="1">
      <c r="O2868" s="9"/>
    </row>
    <row r="2869" spans="15:15" s="6" customFormat="1">
      <c r="O2869" s="9"/>
    </row>
    <row r="2870" spans="15:15" s="6" customFormat="1">
      <c r="O2870" s="9"/>
    </row>
    <row r="2871" spans="15:15" s="6" customFormat="1">
      <c r="O2871" s="9"/>
    </row>
    <row r="2872" spans="15:15" s="6" customFormat="1">
      <c r="O2872" s="9"/>
    </row>
    <row r="2873" spans="15:15" s="6" customFormat="1">
      <c r="O2873" s="9"/>
    </row>
    <row r="2874" spans="15:15" s="6" customFormat="1">
      <c r="O2874" s="9"/>
    </row>
    <row r="2875" spans="15:15" s="6" customFormat="1">
      <c r="O2875" s="9"/>
    </row>
    <row r="2876" spans="15:15" s="6" customFormat="1">
      <c r="O2876" s="9"/>
    </row>
    <row r="2877" spans="15:15" s="6" customFormat="1">
      <c r="O2877" s="9"/>
    </row>
    <row r="2878" spans="15:15" s="6" customFormat="1">
      <c r="O2878" s="9"/>
    </row>
    <row r="2879" spans="15:15" s="6" customFormat="1">
      <c r="O2879" s="9"/>
    </row>
    <row r="2880" spans="15:15" s="6" customFormat="1">
      <c r="O2880" s="9"/>
    </row>
    <row r="2881" spans="15:15" s="6" customFormat="1">
      <c r="O2881" s="9"/>
    </row>
    <row r="2882" spans="15:15" s="6" customFormat="1">
      <c r="O2882" s="9"/>
    </row>
    <row r="2883" spans="15:15" s="6" customFormat="1">
      <c r="O2883" s="9"/>
    </row>
    <row r="2884" spans="15:15" s="6" customFormat="1">
      <c r="O2884" s="9"/>
    </row>
    <row r="2885" spans="15:15" s="6" customFormat="1">
      <c r="O2885" s="9"/>
    </row>
    <row r="2886" spans="15:15" s="6" customFormat="1">
      <c r="O2886" s="9"/>
    </row>
    <row r="2887" spans="15:15" s="6" customFormat="1">
      <c r="O2887" s="9"/>
    </row>
    <row r="2888" spans="15:15" s="6" customFormat="1">
      <c r="O2888" s="9"/>
    </row>
    <row r="2889" spans="15:15" s="6" customFormat="1">
      <c r="O2889" s="9"/>
    </row>
    <row r="2890" spans="15:15" s="6" customFormat="1">
      <c r="O2890" s="9"/>
    </row>
    <row r="2891" spans="15:15" s="6" customFormat="1">
      <c r="O2891" s="9"/>
    </row>
    <row r="2892" spans="15:15" s="6" customFormat="1">
      <c r="O2892" s="9"/>
    </row>
    <row r="2893" spans="15:15" s="6" customFormat="1">
      <c r="O2893" s="9"/>
    </row>
    <row r="2894" spans="15:15" s="6" customFormat="1">
      <c r="O2894" s="9"/>
    </row>
    <row r="2895" spans="15:15" s="6" customFormat="1">
      <c r="O2895" s="9"/>
    </row>
    <row r="2896" spans="15:15" s="6" customFormat="1">
      <c r="O2896" s="9"/>
    </row>
    <row r="2897" spans="15:15" s="6" customFormat="1">
      <c r="O2897" s="9"/>
    </row>
    <row r="2898" spans="15:15" s="6" customFormat="1">
      <c r="O2898" s="9"/>
    </row>
    <row r="2899" spans="15:15" s="6" customFormat="1">
      <c r="O2899" s="9"/>
    </row>
    <row r="2900" spans="15:15" s="6" customFormat="1">
      <c r="O2900" s="9"/>
    </row>
    <row r="2901" spans="15:15" s="6" customFormat="1">
      <c r="O2901" s="9"/>
    </row>
    <row r="2902" spans="15:15" s="6" customFormat="1">
      <c r="O2902" s="9"/>
    </row>
    <row r="2903" spans="15:15" s="6" customFormat="1">
      <c r="O2903" s="9"/>
    </row>
    <row r="2904" spans="15:15" s="6" customFormat="1">
      <c r="O2904" s="9"/>
    </row>
    <row r="2905" spans="15:15" s="6" customFormat="1">
      <c r="O2905" s="9"/>
    </row>
    <row r="2906" spans="15:15" s="6" customFormat="1">
      <c r="O2906" s="9"/>
    </row>
    <row r="2907" spans="15:15" s="6" customFormat="1">
      <c r="O2907" s="9"/>
    </row>
    <row r="2908" spans="15:15" s="6" customFormat="1">
      <c r="O2908" s="9"/>
    </row>
    <row r="2909" spans="15:15" s="6" customFormat="1">
      <c r="O2909" s="9"/>
    </row>
    <row r="2910" spans="15:15" s="6" customFormat="1">
      <c r="O2910" s="9"/>
    </row>
    <row r="2911" spans="15:15" s="6" customFormat="1">
      <c r="O2911" s="9"/>
    </row>
    <row r="2912" spans="15:15" s="6" customFormat="1">
      <c r="O2912" s="9"/>
    </row>
    <row r="2913" spans="15:15" s="6" customFormat="1">
      <c r="O2913" s="9"/>
    </row>
    <row r="2914" spans="15:15" s="6" customFormat="1">
      <c r="O2914" s="9"/>
    </row>
    <row r="2915" spans="15:15" s="6" customFormat="1">
      <c r="O2915" s="9"/>
    </row>
    <row r="2916" spans="15:15" s="6" customFormat="1">
      <c r="O2916" s="9"/>
    </row>
    <row r="2917" spans="15:15" s="6" customFormat="1">
      <c r="O2917" s="9"/>
    </row>
    <row r="2918" spans="15:15" s="6" customFormat="1">
      <c r="O2918" s="9"/>
    </row>
    <row r="2919" spans="15:15" s="6" customFormat="1">
      <c r="O2919" s="9"/>
    </row>
    <row r="2920" spans="15:15" s="6" customFormat="1">
      <c r="O2920" s="9"/>
    </row>
    <row r="2921" spans="15:15" s="6" customFormat="1">
      <c r="O2921" s="9"/>
    </row>
    <row r="2922" spans="15:15" s="6" customFormat="1">
      <c r="O2922" s="9"/>
    </row>
    <row r="2923" spans="15:15" s="6" customFormat="1">
      <c r="O2923" s="9"/>
    </row>
    <row r="2924" spans="15:15" s="6" customFormat="1">
      <c r="O2924" s="9"/>
    </row>
    <row r="2925" spans="15:15" s="6" customFormat="1">
      <c r="O2925" s="9"/>
    </row>
    <row r="2926" spans="15:15" s="6" customFormat="1">
      <c r="O2926" s="9"/>
    </row>
    <row r="2927" spans="15:15" s="6" customFormat="1">
      <c r="O2927" s="9"/>
    </row>
    <row r="2928" spans="15:15" s="6" customFormat="1">
      <c r="O2928" s="9"/>
    </row>
    <row r="2929" spans="15:15" s="6" customFormat="1">
      <c r="O2929" s="9"/>
    </row>
    <row r="2930" spans="15:15" s="6" customFormat="1">
      <c r="O2930" s="9"/>
    </row>
    <row r="2931" spans="15:15" s="6" customFormat="1">
      <c r="O2931" s="9"/>
    </row>
    <row r="2932" spans="15:15" s="6" customFormat="1">
      <c r="O2932" s="9"/>
    </row>
    <row r="2933" spans="15:15" s="6" customFormat="1">
      <c r="O2933" s="9"/>
    </row>
    <row r="2934" spans="15:15" s="6" customFormat="1">
      <c r="O2934" s="9"/>
    </row>
    <row r="2935" spans="15:15" s="6" customFormat="1">
      <c r="O2935" s="9"/>
    </row>
    <row r="2936" spans="15:15" s="6" customFormat="1">
      <c r="O2936" s="9"/>
    </row>
    <row r="2937" spans="15:15" s="6" customFormat="1">
      <c r="O2937" s="9"/>
    </row>
    <row r="2938" spans="15:15" s="6" customFormat="1">
      <c r="O2938" s="9"/>
    </row>
    <row r="2939" spans="15:15" s="6" customFormat="1">
      <c r="O2939" s="9"/>
    </row>
    <row r="2940" spans="15:15" s="6" customFormat="1">
      <c r="O2940" s="9"/>
    </row>
    <row r="2941" spans="15:15" s="6" customFormat="1">
      <c r="O2941" s="9"/>
    </row>
    <row r="2942" spans="15:15" s="6" customFormat="1">
      <c r="O2942" s="9"/>
    </row>
    <row r="2943" spans="15:15" s="6" customFormat="1">
      <c r="O2943" s="9"/>
    </row>
    <row r="2944" spans="15:15" s="6" customFormat="1">
      <c r="O2944" s="9"/>
    </row>
    <row r="2945" spans="15:15" s="6" customFormat="1">
      <c r="O2945" s="9"/>
    </row>
    <row r="2946" spans="15:15" s="6" customFormat="1">
      <c r="O2946" s="9"/>
    </row>
    <row r="2947" spans="15:15" s="6" customFormat="1">
      <c r="O2947" s="9"/>
    </row>
    <row r="2948" spans="15:15" s="6" customFormat="1">
      <c r="O2948" s="9"/>
    </row>
    <row r="2949" spans="15:15" s="6" customFormat="1">
      <c r="O2949" s="9"/>
    </row>
    <row r="2950" spans="15:15" s="6" customFormat="1">
      <c r="O2950" s="9"/>
    </row>
    <row r="2951" spans="15:15" s="6" customFormat="1">
      <c r="O2951" s="9"/>
    </row>
    <row r="2952" spans="15:15" s="6" customFormat="1">
      <c r="O2952" s="9"/>
    </row>
    <row r="2953" spans="15:15" s="6" customFormat="1">
      <c r="O2953" s="9"/>
    </row>
    <row r="2954" spans="15:15" s="6" customFormat="1">
      <c r="O2954" s="9"/>
    </row>
    <row r="2955" spans="15:15" s="6" customFormat="1">
      <c r="O2955" s="9"/>
    </row>
    <row r="2956" spans="15:15" s="6" customFormat="1">
      <c r="O2956" s="9"/>
    </row>
    <row r="2957" spans="15:15" s="6" customFormat="1">
      <c r="O2957" s="9"/>
    </row>
    <row r="2958" spans="15:15" s="6" customFormat="1">
      <c r="O2958" s="9"/>
    </row>
    <row r="2959" spans="15:15" s="6" customFormat="1">
      <c r="O2959" s="9"/>
    </row>
    <row r="2960" spans="15:15" s="6" customFormat="1">
      <c r="O2960" s="9"/>
    </row>
    <row r="2961" spans="15:15" s="6" customFormat="1">
      <c r="O2961" s="9"/>
    </row>
    <row r="2962" spans="15:15" s="6" customFormat="1">
      <c r="O2962" s="9"/>
    </row>
    <row r="2963" spans="15:15" s="6" customFormat="1">
      <c r="O2963" s="9"/>
    </row>
    <row r="2964" spans="15:15" s="6" customFormat="1">
      <c r="O2964" s="9"/>
    </row>
    <row r="2965" spans="15:15" s="6" customFormat="1">
      <c r="O2965" s="9"/>
    </row>
    <row r="2966" spans="15:15" s="6" customFormat="1">
      <c r="O2966" s="9"/>
    </row>
    <row r="2967" spans="15:15" s="6" customFormat="1">
      <c r="O2967" s="9"/>
    </row>
    <row r="2968" spans="15:15" s="6" customFormat="1">
      <c r="O2968" s="9"/>
    </row>
    <row r="2969" spans="15:15" s="6" customFormat="1">
      <c r="O2969" s="9"/>
    </row>
    <row r="2970" spans="15:15" s="6" customFormat="1">
      <c r="O2970" s="9"/>
    </row>
    <row r="2971" spans="15:15" s="6" customFormat="1">
      <c r="O2971" s="9"/>
    </row>
    <row r="2972" spans="15:15" s="6" customFormat="1">
      <c r="O2972" s="9"/>
    </row>
    <row r="2973" spans="15:15" s="6" customFormat="1">
      <c r="O2973" s="9"/>
    </row>
    <row r="2974" spans="15:15" s="6" customFormat="1">
      <c r="O2974" s="9"/>
    </row>
    <row r="2975" spans="15:15" s="6" customFormat="1">
      <c r="O2975" s="9"/>
    </row>
    <row r="2976" spans="15:15" s="6" customFormat="1">
      <c r="O2976" s="9"/>
    </row>
    <row r="2977" spans="15:15" s="6" customFormat="1">
      <c r="O2977" s="9"/>
    </row>
    <row r="2978" spans="15:15" s="6" customFormat="1">
      <c r="O2978" s="9"/>
    </row>
    <row r="2979" spans="15:15" s="6" customFormat="1">
      <c r="O2979" s="9"/>
    </row>
    <row r="2980" spans="15:15" s="6" customFormat="1">
      <c r="O2980" s="9"/>
    </row>
    <row r="2981" spans="15:15" s="6" customFormat="1">
      <c r="O2981" s="9"/>
    </row>
    <row r="2982" spans="15:15" s="6" customFormat="1">
      <c r="O2982" s="9"/>
    </row>
    <row r="2983" spans="15:15" s="6" customFormat="1">
      <c r="O2983" s="9"/>
    </row>
    <row r="2984" spans="15:15" s="6" customFormat="1">
      <c r="O2984" s="9"/>
    </row>
    <row r="2985" spans="15:15" s="6" customFormat="1">
      <c r="O2985" s="9"/>
    </row>
    <row r="2986" spans="15:15" s="6" customFormat="1">
      <c r="O2986" s="9"/>
    </row>
    <row r="2987" spans="15:15" s="6" customFormat="1">
      <c r="O2987" s="9"/>
    </row>
    <row r="2988" spans="15:15" s="6" customFormat="1">
      <c r="O2988" s="9"/>
    </row>
    <row r="2989" spans="15:15" s="6" customFormat="1">
      <c r="O2989" s="9"/>
    </row>
    <row r="2990" spans="15:15" s="6" customFormat="1">
      <c r="O2990" s="9"/>
    </row>
    <row r="2991" spans="15:15" s="6" customFormat="1">
      <c r="O2991" s="9"/>
    </row>
    <row r="2992" spans="15:15" s="6" customFormat="1">
      <c r="O2992" s="9"/>
    </row>
    <row r="2993" spans="15:15" s="6" customFormat="1">
      <c r="O2993" s="9"/>
    </row>
    <row r="2994" spans="15:15" s="6" customFormat="1">
      <c r="O2994" s="9"/>
    </row>
    <row r="2995" spans="15:15" s="6" customFormat="1">
      <c r="O2995" s="9"/>
    </row>
    <row r="2996" spans="15:15" s="6" customFormat="1">
      <c r="O2996" s="9"/>
    </row>
    <row r="2997" spans="15:15" s="6" customFormat="1">
      <c r="O2997" s="9"/>
    </row>
    <row r="2998" spans="15:15" s="6" customFormat="1">
      <c r="O2998" s="9"/>
    </row>
    <row r="2999" spans="15:15" s="6" customFormat="1">
      <c r="O2999" s="9"/>
    </row>
    <row r="3000" spans="15:15" s="6" customFormat="1">
      <c r="O3000" s="9"/>
    </row>
    <row r="3001" spans="15:15" s="6" customFormat="1">
      <c r="O3001" s="9"/>
    </row>
    <row r="3002" spans="15:15" s="6" customFormat="1">
      <c r="O3002" s="9"/>
    </row>
    <row r="3003" spans="15:15" s="6" customFormat="1">
      <c r="O3003" s="9"/>
    </row>
    <row r="3004" spans="15:15" s="6" customFormat="1">
      <c r="O3004" s="9"/>
    </row>
    <row r="3005" spans="15:15" s="6" customFormat="1">
      <c r="O3005" s="9"/>
    </row>
    <row r="3006" spans="15:15" s="6" customFormat="1">
      <c r="O3006" s="9"/>
    </row>
    <row r="3007" spans="15:15" s="6" customFormat="1">
      <c r="O3007" s="9"/>
    </row>
    <row r="3008" spans="15:15" s="6" customFormat="1">
      <c r="O3008" s="9"/>
    </row>
    <row r="3009" spans="15:15" s="6" customFormat="1">
      <c r="O3009" s="9"/>
    </row>
    <row r="3010" spans="15:15" s="6" customFormat="1">
      <c r="O3010" s="9"/>
    </row>
    <row r="3011" spans="15:15" s="6" customFormat="1">
      <c r="O3011" s="9"/>
    </row>
    <row r="3012" spans="15:15" s="6" customFormat="1">
      <c r="O3012" s="9"/>
    </row>
    <row r="3013" spans="15:15" s="6" customFormat="1">
      <c r="O3013" s="9"/>
    </row>
    <row r="3014" spans="15:15" s="6" customFormat="1">
      <c r="O3014" s="9"/>
    </row>
    <row r="3015" spans="15:15" s="6" customFormat="1">
      <c r="O3015" s="9"/>
    </row>
    <row r="3016" spans="15:15" s="6" customFormat="1">
      <c r="O3016" s="9"/>
    </row>
    <row r="3017" spans="15:15" s="6" customFormat="1">
      <c r="O3017" s="9"/>
    </row>
    <row r="3018" spans="15:15" s="6" customFormat="1">
      <c r="O3018" s="9"/>
    </row>
    <row r="3019" spans="15:15" s="6" customFormat="1">
      <c r="O3019" s="9"/>
    </row>
    <row r="3020" spans="15:15" s="6" customFormat="1">
      <c r="O3020" s="9"/>
    </row>
    <row r="3021" spans="15:15" s="6" customFormat="1">
      <c r="O3021" s="9"/>
    </row>
    <row r="3022" spans="15:15" s="6" customFormat="1">
      <c r="O3022" s="9"/>
    </row>
    <row r="3023" spans="15:15" s="6" customFormat="1">
      <c r="O3023" s="9"/>
    </row>
    <row r="3024" spans="15:15" s="6" customFormat="1">
      <c r="O3024" s="9"/>
    </row>
    <row r="3025" spans="15:15" s="6" customFormat="1">
      <c r="O3025" s="9"/>
    </row>
    <row r="3026" spans="15:15" s="6" customFormat="1">
      <c r="O3026" s="9"/>
    </row>
    <row r="3027" spans="15:15" s="6" customFormat="1">
      <c r="O3027" s="9"/>
    </row>
    <row r="3028" spans="15:15" s="6" customFormat="1">
      <c r="O3028" s="9"/>
    </row>
    <row r="3029" spans="15:15" s="6" customFormat="1">
      <c r="O3029" s="9"/>
    </row>
    <row r="3030" spans="15:15" s="6" customFormat="1">
      <c r="O3030" s="9"/>
    </row>
    <row r="3031" spans="15:15" s="6" customFormat="1">
      <c r="O3031" s="9"/>
    </row>
    <row r="3032" spans="15:15" s="6" customFormat="1">
      <c r="O3032" s="9"/>
    </row>
    <row r="3033" spans="15:15" s="6" customFormat="1">
      <c r="O3033" s="9"/>
    </row>
    <row r="3034" spans="15:15" s="6" customFormat="1">
      <c r="O3034" s="9"/>
    </row>
    <row r="3035" spans="15:15" s="6" customFormat="1">
      <c r="O3035" s="9"/>
    </row>
    <row r="3036" spans="15:15" s="6" customFormat="1">
      <c r="O3036" s="9"/>
    </row>
    <row r="3037" spans="15:15" s="6" customFormat="1">
      <c r="O3037" s="9"/>
    </row>
    <row r="3038" spans="15:15" s="6" customFormat="1">
      <c r="O3038" s="9"/>
    </row>
    <row r="3039" spans="15:15" s="6" customFormat="1">
      <c r="O3039" s="9"/>
    </row>
    <row r="3040" spans="15:15" s="6" customFormat="1">
      <c r="O3040" s="9"/>
    </row>
    <row r="3041" spans="15:15" s="6" customFormat="1">
      <c r="O3041" s="9"/>
    </row>
    <row r="3042" spans="15:15" s="6" customFormat="1">
      <c r="O3042" s="9"/>
    </row>
    <row r="3043" spans="15:15" s="6" customFormat="1">
      <c r="O3043" s="9"/>
    </row>
    <row r="3044" spans="15:15" s="6" customFormat="1">
      <c r="O3044" s="9"/>
    </row>
    <row r="3045" spans="15:15" s="6" customFormat="1">
      <c r="O3045" s="9"/>
    </row>
    <row r="3046" spans="15:15" s="6" customFormat="1">
      <c r="O3046" s="9"/>
    </row>
    <row r="3047" spans="15:15" s="6" customFormat="1">
      <c r="O3047" s="9"/>
    </row>
    <row r="3048" spans="15:15" s="6" customFormat="1">
      <c r="O3048" s="9"/>
    </row>
    <row r="3049" spans="15:15" s="6" customFormat="1">
      <c r="O3049" s="9"/>
    </row>
    <row r="3050" spans="15:15" s="6" customFormat="1">
      <c r="O3050" s="9"/>
    </row>
    <row r="3051" spans="15:15" s="6" customFormat="1">
      <c r="O3051" s="9"/>
    </row>
    <row r="3052" spans="15:15" s="6" customFormat="1">
      <c r="O3052" s="9"/>
    </row>
    <row r="3053" spans="15:15" s="6" customFormat="1">
      <c r="O3053" s="9"/>
    </row>
    <row r="3054" spans="15:15" s="6" customFormat="1">
      <c r="O3054" s="9"/>
    </row>
    <row r="3055" spans="15:15" s="6" customFormat="1">
      <c r="O3055" s="9"/>
    </row>
    <row r="3056" spans="15:15" s="6" customFormat="1">
      <c r="O3056" s="9"/>
    </row>
    <row r="3057" spans="15:15" s="6" customFormat="1">
      <c r="O3057" s="9"/>
    </row>
    <row r="3058" spans="15:15" s="6" customFormat="1">
      <c r="O3058" s="9"/>
    </row>
    <row r="3059" spans="15:15" s="6" customFormat="1">
      <c r="O3059" s="9"/>
    </row>
    <row r="3060" spans="15:15" s="6" customFormat="1">
      <c r="O3060" s="9"/>
    </row>
    <row r="3061" spans="15:15" s="6" customFormat="1">
      <c r="O3061" s="9"/>
    </row>
    <row r="3062" spans="15:15" s="6" customFormat="1">
      <c r="O3062" s="9"/>
    </row>
    <row r="3063" spans="15:15" s="6" customFormat="1">
      <c r="O3063" s="9"/>
    </row>
    <row r="3064" spans="15:15" s="6" customFormat="1">
      <c r="O3064" s="9"/>
    </row>
    <row r="3065" spans="15:15" s="6" customFormat="1">
      <c r="O3065" s="9"/>
    </row>
    <row r="3066" spans="15:15" s="6" customFormat="1">
      <c r="O3066" s="9"/>
    </row>
    <row r="3067" spans="15:15" s="6" customFormat="1">
      <c r="O3067" s="9"/>
    </row>
    <row r="3068" spans="15:15" s="6" customFormat="1">
      <c r="O3068" s="9"/>
    </row>
    <row r="3069" spans="15:15" s="6" customFormat="1">
      <c r="O3069" s="9"/>
    </row>
    <row r="3070" spans="15:15" s="6" customFormat="1">
      <c r="O3070" s="9"/>
    </row>
    <row r="3071" spans="15:15" s="6" customFormat="1">
      <c r="O3071" s="9"/>
    </row>
    <row r="3072" spans="15:15" s="6" customFormat="1">
      <c r="O3072" s="9"/>
    </row>
    <row r="3073" spans="15:15" s="6" customFormat="1">
      <c r="O3073" s="9"/>
    </row>
    <row r="3074" spans="15:15" s="6" customFormat="1">
      <c r="O3074" s="9"/>
    </row>
    <row r="3075" spans="15:15" s="6" customFormat="1">
      <c r="O3075" s="9"/>
    </row>
    <row r="3076" spans="15:15" s="6" customFormat="1">
      <c r="O3076" s="9"/>
    </row>
    <row r="3077" spans="15:15" s="6" customFormat="1">
      <c r="O3077" s="9"/>
    </row>
    <row r="3078" spans="15:15" s="6" customFormat="1">
      <c r="O3078" s="9"/>
    </row>
    <row r="3079" spans="15:15" s="6" customFormat="1">
      <c r="O3079" s="9"/>
    </row>
    <row r="3080" spans="15:15" s="6" customFormat="1">
      <c r="O3080" s="9"/>
    </row>
    <row r="3081" spans="15:15" s="6" customFormat="1">
      <c r="O3081" s="9"/>
    </row>
    <row r="3082" spans="15:15" s="6" customFormat="1">
      <c r="O3082" s="9"/>
    </row>
    <row r="3083" spans="15:15" s="6" customFormat="1">
      <c r="O3083" s="9"/>
    </row>
    <row r="3084" spans="15:15" s="6" customFormat="1">
      <c r="O3084" s="9"/>
    </row>
    <row r="3085" spans="15:15" s="6" customFormat="1">
      <c r="O3085" s="9"/>
    </row>
    <row r="3086" spans="15:15" s="6" customFormat="1">
      <c r="O3086" s="9"/>
    </row>
    <row r="3087" spans="15:15" s="6" customFormat="1">
      <c r="O3087" s="9"/>
    </row>
    <row r="3088" spans="15:15" s="6" customFormat="1">
      <c r="O3088" s="9"/>
    </row>
    <row r="3089" spans="15:15" s="6" customFormat="1">
      <c r="O3089" s="9"/>
    </row>
    <row r="3090" spans="15:15" s="6" customFormat="1">
      <c r="O3090" s="9"/>
    </row>
    <row r="3091" spans="15:15" s="6" customFormat="1">
      <c r="O3091" s="9"/>
    </row>
    <row r="3092" spans="15:15" s="6" customFormat="1">
      <c r="O3092" s="9"/>
    </row>
    <row r="3093" spans="15:15" s="6" customFormat="1">
      <c r="O3093" s="9"/>
    </row>
    <row r="3094" spans="15:15" s="6" customFormat="1">
      <c r="O3094" s="9"/>
    </row>
    <row r="3095" spans="15:15" s="6" customFormat="1">
      <c r="O3095" s="9"/>
    </row>
    <row r="3096" spans="15:15" s="6" customFormat="1">
      <c r="O3096" s="9"/>
    </row>
    <row r="3097" spans="15:15" s="6" customFormat="1">
      <c r="O3097" s="9"/>
    </row>
    <row r="3098" spans="15:15" s="6" customFormat="1">
      <c r="O3098" s="9"/>
    </row>
    <row r="3099" spans="15:15" s="6" customFormat="1">
      <c r="O3099" s="9"/>
    </row>
    <row r="3100" spans="15:15" s="6" customFormat="1">
      <c r="O3100" s="9"/>
    </row>
    <row r="3101" spans="15:15" s="6" customFormat="1">
      <c r="O3101" s="9"/>
    </row>
    <row r="3102" spans="15:15" s="6" customFormat="1">
      <c r="O3102" s="9"/>
    </row>
    <row r="3103" spans="15:15" s="6" customFormat="1">
      <c r="O3103" s="9"/>
    </row>
    <row r="3104" spans="15:15" s="6" customFormat="1">
      <c r="O3104" s="9"/>
    </row>
    <row r="3105" spans="15:15" s="6" customFormat="1">
      <c r="O3105" s="9"/>
    </row>
    <row r="3106" spans="15:15" s="6" customFormat="1">
      <c r="O3106" s="9"/>
    </row>
    <row r="3107" spans="15:15" s="6" customFormat="1">
      <c r="O3107" s="9"/>
    </row>
    <row r="3108" spans="15:15" s="6" customFormat="1">
      <c r="O3108" s="9"/>
    </row>
    <row r="3109" spans="15:15" s="6" customFormat="1">
      <c r="O3109" s="9"/>
    </row>
    <row r="3110" spans="15:15" s="6" customFormat="1">
      <c r="O3110" s="9"/>
    </row>
    <row r="3111" spans="15:15" s="6" customFormat="1">
      <c r="O3111" s="9"/>
    </row>
    <row r="3112" spans="15:15" s="6" customFormat="1">
      <c r="O3112" s="9"/>
    </row>
    <row r="3113" spans="15:15" s="6" customFormat="1">
      <c r="O3113" s="9"/>
    </row>
    <row r="3114" spans="15:15" s="6" customFormat="1">
      <c r="O3114" s="9"/>
    </row>
    <row r="3115" spans="15:15" s="6" customFormat="1">
      <c r="O3115" s="9"/>
    </row>
    <row r="3116" spans="15:15" s="6" customFormat="1">
      <c r="O3116" s="9"/>
    </row>
    <row r="3117" spans="15:15" s="6" customFormat="1">
      <c r="O3117" s="9"/>
    </row>
    <row r="3118" spans="15:15" s="6" customFormat="1">
      <c r="O3118" s="9"/>
    </row>
    <row r="3119" spans="15:15" s="6" customFormat="1">
      <c r="O3119" s="9"/>
    </row>
    <row r="3120" spans="15:15" s="6" customFormat="1">
      <c r="O3120" s="9"/>
    </row>
    <row r="3121" spans="15:15" s="6" customFormat="1">
      <c r="O3121" s="9"/>
    </row>
    <row r="3122" spans="15:15" s="6" customFormat="1">
      <c r="O3122" s="9"/>
    </row>
    <row r="3123" spans="15:15" s="6" customFormat="1">
      <c r="O3123" s="9"/>
    </row>
    <row r="3124" spans="15:15" s="6" customFormat="1">
      <c r="O3124" s="9"/>
    </row>
    <row r="3125" spans="15:15" s="6" customFormat="1">
      <c r="O3125" s="9"/>
    </row>
    <row r="3126" spans="15:15" s="6" customFormat="1">
      <c r="O3126" s="9"/>
    </row>
    <row r="3127" spans="15:15" s="6" customFormat="1">
      <c r="O3127" s="9"/>
    </row>
    <row r="3128" spans="15:15" s="6" customFormat="1">
      <c r="O3128" s="9"/>
    </row>
    <row r="3129" spans="15:15" s="6" customFormat="1">
      <c r="O3129" s="9"/>
    </row>
    <row r="3130" spans="15:15" s="6" customFormat="1">
      <c r="O3130" s="9"/>
    </row>
    <row r="3131" spans="15:15" s="6" customFormat="1">
      <c r="O3131" s="9"/>
    </row>
    <row r="3132" spans="15:15" s="6" customFormat="1">
      <c r="O3132" s="9"/>
    </row>
    <row r="3133" spans="15:15" s="6" customFormat="1">
      <c r="O3133" s="9"/>
    </row>
    <row r="3134" spans="15:15" s="6" customFormat="1">
      <c r="O3134" s="9"/>
    </row>
    <row r="3135" spans="15:15" s="6" customFormat="1">
      <c r="O3135" s="9"/>
    </row>
    <row r="3136" spans="15:15" s="6" customFormat="1">
      <c r="O3136" s="9"/>
    </row>
    <row r="3137" spans="15:15" s="6" customFormat="1">
      <c r="O3137" s="9"/>
    </row>
    <row r="3138" spans="15:15" s="6" customFormat="1">
      <c r="O3138" s="9"/>
    </row>
    <row r="3139" spans="15:15" s="6" customFormat="1">
      <c r="O3139" s="9"/>
    </row>
    <row r="3140" spans="15:15" s="6" customFormat="1">
      <c r="O3140" s="9"/>
    </row>
    <row r="3141" spans="15:15" s="6" customFormat="1">
      <c r="O3141" s="9"/>
    </row>
    <row r="3142" spans="15:15" s="6" customFormat="1">
      <c r="O3142" s="9"/>
    </row>
    <row r="3143" spans="15:15" s="6" customFormat="1">
      <c r="O3143" s="9"/>
    </row>
    <row r="3144" spans="15:15" s="6" customFormat="1">
      <c r="O3144" s="9"/>
    </row>
    <row r="3145" spans="15:15" s="6" customFormat="1">
      <c r="O3145" s="9"/>
    </row>
    <row r="3146" spans="15:15" s="6" customFormat="1">
      <c r="O3146" s="9"/>
    </row>
    <row r="3147" spans="15:15" s="6" customFormat="1">
      <c r="O3147" s="9"/>
    </row>
    <row r="3148" spans="15:15" s="6" customFormat="1">
      <c r="O3148" s="9"/>
    </row>
    <row r="3149" spans="15:15" s="6" customFormat="1">
      <c r="O3149" s="9"/>
    </row>
    <row r="3150" spans="15:15" s="6" customFormat="1">
      <c r="O3150" s="9"/>
    </row>
    <row r="3151" spans="15:15" s="6" customFormat="1">
      <c r="O3151" s="9"/>
    </row>
    <row r="3152" spans="15:15" s="6" customFormat="1">
      <c r="O3152" s="9"/>
    </row>
    <row r="3153" spans="15:15" s="6" customFormat="1">
      <c r="O3153" s="9"/>
    </row>
    <row r="3154" spans="15:15" s="6" customFormat="1">
      <c r="O3154" s="9"/>
    </row>
    <row r="3155" spans="15:15" s="6" customFormat="1">
      <c r="O3155" s="9"/>
    </row>
    <row r="3156" spans="15:15" s="6" customFormat="1">
      <c r="O3156" s="9"/>
    </row>
    <row r="3157" spans="15:15" s="6" customFormat="1">
      <c r="O3157" s="9"/>
    </row>
    <row r="3158" spans="15:15" s="6" customFormat="1">
      <c r="O3158" s="9"/>
    </row>
    <row r="3159" spans="15:15" s="6" customFormat="1">
      <c r="O3159" s="9"/>
    </row>
    <row r="3160" spans="15:15" s="6" customFormat="1">
      <c r="O3160" s="9"/>
    </row>
    <row r="3161" spans="15:15" s="6" customFormat="1">
      <c r="O3161" s="9"/>
    </row>
    <row r="3162" spans="15:15" s="6" customFormat="1">
      <c r="O3162" s="9"/>
    </row>
    <row r="3163" spans="15:15" s="6" customFormat="1">
      <c r="O3163" s="9"/>
    </row>
    <row r="3164" spans="15:15" s="6" customFormat="1">
      <c r="O3164" s="9"/>
    </row>
    <row r="3165" spans="15:15" s="6" customFormat="1">
      <c r="O3165" s="9"/>
    </row>
    <row r="3166" spans="15:15" s="6" customFormat="1">
      <c r="O3166" s="9"/>
    </row>
    <row r="3167" spans="15:15" s="6" customFormat="1">
      <c r="O3167" s="9"/>
    </row>
    <row r="3168" spans="15:15" s="6" customFormat="1">
      <c r="O3168" s="9"/>
    </row>
    <row r="3169" spans="15:15" s="6" customFormat="1">
      <c r="O3169" s="9"/>
    </row>
    <row r="3170" spans="15:15" s="6" customFormat="1">
      <c r="O3170" s="9"/>
    </row>
    <row r="3171" spans="15:15" s="6" customFormat="1">
      <c r="O3171" s="9"/>
    </row>
    <row r="3172" spans="15:15" s="6" customFormat="1">
      <c r="O3172" s="9"/>
    </row>
    <row r="3173" spans="15:15" s="6" customFormat="1">
      <c r="O3173" s="9"/>
    </row>
    <row r="3174" spans="15:15" s="6" customFormat="1">
      <c r="O3174" s="9"/>
    </row>
    <row r="3175" spans="15:15" s="6" customFormat="1">
      <c r="O3175" s="9"/>
    </row>
    <row r="3176" spans="15:15" s="6" customFormat="1">
      <c r="O3176" s="9"/>
    </row>
    <row r="3177" spans="15:15" s="6" customFormat="1">
      <c r="O3177" s="9"/>
    </row>
    <row r="3178" spans="15:15" s="6" customFormat="1">
      <c r="O3178" s="9"/>
    </row>
    <row r="3179" spans="15:15" s="6" customFormat="1">
      <c r="O3179" s="9"/>
    </row>
    <row r="3180" spans="15:15" s="6" customFormat="1">
      <c r="O3180" s="9"/>
    </row>
    <row r="3181" spans="15:15" s="6" customFormat="1">
      <c r="O3181" s="9"/>
    </row>
    <row r="3182" spans="15:15" s="6" customFormat="1">
      <c r="O3182" s="9"/>
    </row>
    <row r="3183" spans="15:15" s="6" customFormat="1">
      <c r="O3183" s="9"/>
    </row>
    <row r="3184" spans="15:15" s="6" customFormat="1">
      <c r="O3184" s="9"/>
    </row>
    <row r="3185" spans="15:15" s="6" customFormat="1">
      <c r="O3185" s="9"/>
    </row>
    <row r="3186" spans="15:15" s="6" customFormat="1">
      <c r="O3186" s="9"/>
    </row>
    <row r="3187" spans="15:15" s="6" customFormat="1">
      <c r="O3187" s="9"/>
    </row>
    <row r="3188" spans="15:15" s="6" customFormat="1">
      <c r="O3188" s="9"/>
    </row>
    <row r="3189" spans="15:15" s="6" customFormat="1">
      <c r="O3189" s="9"/>
    </row>
    <row r="3190" spans="15:15" s="6" customFormat="1">
      <c r="O3190" s="9"/>
    </row>
    <row r="3191" spans="15:15" s="6" customFormat="1">
      <c r="O3191" s="9"/>
    </row>
    <row r="3192" spans="15:15" s="6" customFormat="1">
      <c r="O3192" s="9"/>
    </row>
    <row r="3193" spans="15:15" s="6" customFormat="1">
      <c r="O3193" s="9"/>
    </row>
    <row r="3194" spans="15:15" s="6" customFormat="1">
      <c r="O3194" s="9"/>
    </row>
    <row r="3195" spans="15:15" s="6" customFormat="1">
      <c r="O3195" s="9"/>
    </row>
    <row r="3196" spans="15:15" s="6" customFormat="1">
      <c r="O3196" s="9"/>
    </row>
    <row r="3197" spans="15:15" s="6" customFormat="1">
      <c r="O3197" s="9"/>
    </row>
    <row r="3198" spans="15:15" s="6" customFormat="1">
      <c r="O3198" s="9"/>
    </row>
    <row r="3199" spans="15:15" s="6" customFormat="1">
      <c r="O3199" s="9"/>
    </row>
    <row r="3200" spans="15:15" s="6" customFormat="1">
      <c r="O3200" s="9"/>
    </row>
    <row r="3201" spans="15:15" s="6" customFormat="1">
      <c r="O3201" s="9"/>
    </row>
    <row r="3202" spans="15:15" s="6" customFormat="1">
      <c r="O3202" s="9"/>
    </row>
    <row r="3203" spans="15:15" s="6" customFormat="1">
      <c r="O3203" s="9"/>
    </row>
    <row r="3204" spans="15:15" s="6" customFormat="1">
      <c r="O3204" s="9"/>
    </row>
    <row r="3205" spans="15:15" s="6" customFormat="1">
      <c r="O3205" s="9"/>
    </row>
    <row r="3206" spans="15:15" s="6" customFormat="1">
      <c r="O3206" s="9"/>
    </row>
    <row r="3207" spans="15:15" s="6" customFormat="1">
      <c r="O3207" s="9"/>
    </row>
    <row r="3208" spans="15:15" s="6" customFormat="1">
      <c r="O3208" s="9"/>
    </row>
    <row r="3209" spans="15:15" s="6" customFormat="1">
      <c r="O3209" s="9"/>
    </row>
    <row r="3210" spans="15:15" s="6" customFormat="1">
      <c r="O3210" s="9"/>
    </row>
    <row r="3211" spans="15:15" s="6" customFormat="1">
      <c r="O3211" s="9"/>
    </row>
    <row r="3212" spans="15:15" s="6" customFormat="1">
      <c r="O3212" s="9"/>
    </row>
    <row r="3213" spans="15:15" s="6" customFormat="1">
      <c r="O3213" s="9"/>
    </row>
    <row r="3214" spans="15:15" s="6" customFormat="1">
      <c r="O3214" s="9"/>
    </row>
    <row r="3215" spans="15:15" s="6" customFormat="1">
      <c r="O3215" s="9"/>
    </row>
    <row r="3216" spans="15:15" s="6" customFormat="1">
      <c r="O3216" s="9"/>
    </row>
    <row r="3217" spans="15:15" s="6" customFormat="1">
      <c r="O3217" s="9"/>
    </row>
    <row r="3218" spans="15:15" s="6" customFormat="1">
      <c r="O3218" s="9"/>
    </row>
    <row r="3219" spans="15:15" s="6" customFormat="1">
      <c r="O3219" s="9"/>
    </row>
    <row r="3220" spans="15:15" s="6" customFormat="1">
      <c r="O3220" s="9"/>
    </row>
    <row r="3221" spans="15:15" s="6" customFormat="1">
      <c r="O3221" s="9"/>
    </row>
    <row r="3222" spans="15:15" s="6" customFormat="1">
      <c r="O3222" s="9"/>
    </row>
    <row r="3223" spans="15:15" s="6" customFormat="1">
      <c r="O3223" s="9"/>
    </row>
    <row r="3224" spans="15:15" s="6" customFormat="1">
      <c r="O3224" s="9"/>
    </row>
    <row r="3225" spans="15:15" s="6" customFormat="1">
      <c r="O3225" s="9"/>
    </row>
    <row r="3226" spans="15:15" s="6" customFormat="1">
      <c r="O3226" s="9"/>
    </row>
    <row r="3227" spans="15:15" s="6" customFormat="1">
      <c r="O3227" s="9"/>
    </row>
    <row r="3228" spans="15:15" s="6" customFormat="1">
      <c r="O3228" s="9"/>
    </row>
    <row r="3229" spans="15:15" s="6" customFormat="1">
      <c r="O3229" s="9"/>
    </row>
    <row r="3230" spans="15:15" s="6" customFormat="1">
      <c r="O3230" s="9"/>
    </row>
    <row r="3231" spans="15:15" s="6" customFormat="1">
      <c r="O3231" s="9"/>
    </row>
    <row r="3232" spans="15:15" s="6" customFormat="1">
      <c r="O3232" s="9"/>
    </row>
    <row r="3233" spans="15:15" s="6" customFormat="1">
      <c r="O3233" s="9"/>
    </row>
    <row r="3234" spans="15:15" s="6" customFormat="1">
      <c r="O3234" s="9"/>
    </row>
    <row r="3235" spans="15:15" s="6" customFormat="1">
      <c r="O3235" s="9"/>
    </row>
    <row r="3236" spans="15:15" s="6" customFormat="1">
      <c r="O3236" s="9"/>
    </row>
    <row r="3237" spans="15:15" s="6" customFormat="1">
      <c r="O3237" s="9"/>
    </row>
    <row r="3238" spans="15:15" s="6" customFormat="1">
      <c r="O3238" s="9"/>
    </row>
    <row r="3239" spans="15:15" s="6" customFormat="1">
      <c r="O3239" s="9"/>
    </row>
    <row r="3240" spans="15:15" s="6" customFormat="1">
      <c r="O3240" s="9"/>
    </row>
    <row r="3241" spans="15:15" s="6" customFormat="1">
      <c r="O3241" s="9"/>
    </row>
    <row r="3242" spans="15:15" s="6" customFormat="1">
      <c r="O3242" s="9"/>
    </row>
    <row r="3243" spans="15:15" s="6" customFormat="1">
      <c r="O3243" s="9"/>
    </row>
    <row r="3244" spans="15:15" s="6" customFormat="1">
      <c r="O3244" s="9"/>
    </row>
    <row r="3245" spans="15:15" s="6" customFormat="1">
      <c r="O3245" s="9"/>
    </row>
    <row r="3246" spans="15:15" s="6" customFormat="1">
      <c r="O3246" s="9"/>
    </row>
    <row r="3247" spans="15:15" s="6" customFormat="1">
      <c r="O3247" s="9"/>
    </row>
    <row r="3248" spans="15:15" s="6" customFormat="1">
      <c r="O3248" s="9"/>
    </row>
    <row r="3249" spans="15:15" s="6" customFormat="1">
      <c r="O3249" s="9"/>
    </row>
    <row r="3250" spans="15:15" s="6" customFormat="1">
      <c r="O3250" s="9"/>
    </row>
    <row r="3251" spans="15:15" s="6" customFormat="1">
      <c r="O3251" s="9"/>
    </row>
    <row r="3252" spans="15:15" s="6" customFormat="1">
      <c r="O3252" s="9"/>
    </row>
    <row r="3253" spans="15:15" s="6" customFormat="1">
      <c r="O3253" s="9"/>
    </row>
    <row r="3254" spans="15:15" s="6" customFormat="1">
      <c r="O3254" s="9"/>
    </row>
    <row r="3255" spans="15:15" s="6" customFormat="1">
      <c r="O3255" s="9"/>
    </row>
    <row r="3256" spans="15:15" s="6" customFormat="1">
      <c r="O3256" s="9"/>
    </row>
    <row r="3257" spans="15:15" s="6" customFormat="1">
      <c r="O3257" s="9"/>
    </row>
    <row r="3258" spans="15:15" s="6" customFormat="1">
      <c r="O3258" s="9"/>
    </row>
    <row r="3259" spans="15:15" s="6" customFormat="1">
      <c r="O3259" s="9"/>
    </row>
    <row r="3260" spans="15:15" s="6" customFormat="1">
      <c r="O3260" s="9"/>
    </row>
    <row r="3261" spans="15:15" s="6" customFormat="1">
      <c r="O3261" s="9"/>
    </row>
    <row r="3262" spans="15:15" s="6" customFormat="1">
      <c r="O3262" s="9"/>
    </row>
    <row r="3263" spans="15:15" s="6" customFormat="1">
      <c r="O3263" s="9"/>
    </row>
    <row r="3264" spans="15:15" s="6" customFormat="1">
      <c r="O3264" s="9"/>
    </row>
    <row r="3265" spans="15:15" s="6" customFormat="1">
      <c r="O3265" s="9"/>
    </row>
    <row r="3266" spans="15:15" s="6" customFormat="1">
      <c r="O3266" s="9"/>
    </row>
    <row r="3267" spans="15:15" s="6" customFormat="1">
      <c r="O3267" s="9"/>
    </row>
    <row r="3268" spans="15:15" s="6" customFormat="1">
      <c r="O3268" s="9"/>
    </row>
    <row r="3269" spans="15:15" s="6" customFormat="1">
      <c r="O3269" s="9"/>
    </row>
    <row r="3270" spans="15:15" s="6" customFormat="1">
      <c r="O3270" s="9"/>
    </row>
    <row r="3271" spans="15:15" s="6" customFormat="1">
      <c r="O3271" s="9"/>
    </row>
    <row r="3272" spans="15:15" s="6" customFormat="1">
      <c r="O3272" s="9"/>
    </row>
    <row r="3273" spans="15:15" s="6" customFormat="1">
      <c r="O3273" s="9"/>
    </row>
    <row r="3274" spans="15:15" s="6" customFormat="1">
      <c r="O3274" s="9"/>
    </row>
    <row r="3275" spans="15:15" s="6" customFormat="1">
      <c r="O3275" s="9"/>
    </row>
    <row r="3276" spans="15:15" s="6" customFormat="1">
      <c r="O3276" s="9"/>
    </row>
    <row r="3277" spans="15:15" s="6" customFormat="1">
      <c r="O3277" s="9"/>
    </row>
    <row r="3278" spans="15:15" s="6" customFormat="1">
      <c r="O3278" s="9"/>
    </row>
    <row r="3279" spans="15:15" s="6" customFormat="1">
      <c r="O3279" s="9"/>
    </row>
    <row r="3280" spans="15:15" s="6" customFormat="1">
      <c r="O3280" s="9"/>
    </row>
    <row r="3281" spans="15:15" s="6" customFormat="1">
      <c r="O3281" s="9"/>
    </row>
    <row r="3282" spans="15:15" s="6" customFormat="1">
      <c r="O3282" s="9"/>
    </row>
    <row r="3283" spans="15:15" s="6" customFormat="1">
      <c r="O3283" s="9"/>
    </row>
    <row r="3284" spans="15:15" s="6" customFormat="1">
      <c r="O3284" s="9"/>
    </row>
    <row r="3285" spans="15:15" s="6" customFormat="1">
      <c r="O3285" s="9"/>
    </row>
    <row r="3286" spans="15:15" s="6" customFormat="1">
      <c r="O3286" s="9"/>
    </row>
    <row r="3287" spans="15:15" s="6" customFormat="1">
      <c r="O3287" s="9"/>
    </row>
    <row r="3288" spans="15:15" s="6" customFormat="1">
      <c r="O3288" s="9"/>
    </row>
    <row r="3289" spans="15:15" s="6" customFormat="1">
      <c r="O3289" s="9"/>
    </row>
    <row r="3290" spans="15:15" s="6" customFormat="1">
      <c r="O3290" s="9"/>
    </row>
    <row r="3291" spans="15:15" s="6" customFormat="1">
      <c r="O3291" s="9"/>
    </row>
    <row r="3292" spans="15:15" s="6" customFormat="1">
      <c r="O3292" s="9"/>
    </row>
    <row r="3293" spans="15:15" s="6" customFormat="1">
      <c r="O3293" s="9"/>
    </row>
    <row r="3294" spans="15:15" s="6" customFormat="1">
      <c r="O3294" s="9"/>
    </row>
    <row r="3295" spans="15:15" s="6" customFormat="1">
      <c r="O3295" s="9"/>
    </row>
    <row r="3296" spans="15:15" s="6" customFormat="1">
      <c r="O3296" s="9"/>
    </row>
    <row r="3297" spans="15:15" s="6" customFormat="1">
      <c r="O3297" s="9"/>
    </row>
    <row r="3298" spans="15:15" s="6" customFormat="1">
      <c r="O3298" s="9"/>
    </row>
    <row r="3299" spans="15:15" s="6" customFormat="1">
      <c r="O3299" s="9"/>
    </row>
    <row r="3300" spans="15:15" s="6" customFormat="1">
      <c r="O3300" s="9"/>
    </row>
    <row r="3301" spans="15:15" s="6" customFormat="1">
      <c r="O3301" s="9"/>
    </row>
    <row r="3302" spans="15:15" s="6" customFormat="1">
      <c r="O3302" s="9"/>
    </row>
    <row r="3303" spans="15:15" s="6" customFormat="1">
      <c r="O3303" s="9"/>
    </row>
    <row r="3304" spans="15:15" s="6" customFormat="1">
      <c r="O3304" s="9"/>
    </row>
    <row r="3305" spans="15:15" s="6" customFormat="1">
      <c r="O3305" s="9"/>
    </row>
    <row r="3306" spans="15:15" s="6" customFormat="1">
      <c r="O3306" s="9"/>
    </row>
    <row r="3307" spans="15:15" s="6" customFormat="1">
      <c r="O3307" s="9"/>
    </row>
    <row r="3308" spans="15:15" s="6" customFormat="1">
      <c r="O3308" s="9"/>
    </row>
    <row r="3309" spans="15:15" s="6" customFormat="1">
      <c r="O3309" s="9"/>
    </row>
    <row r="3310" spans="15:15" s="6" customFormat="1">
      <c r="O3310" s="9"/>
    </row>
    <row r="3311" spans="15:15" s="6" customFormat="1">
      <c r="O3311" s="9"/>
    </row>
    <row r="3312" spans="15:15" s="6" customFormat="1">
      <c r="O3312" s="9"/>
    </row>
    <row r="3313" spans="15:15" s="6" customFormat="1">
      <c r="O3313" s="9"/>
    </row>
    <row r="3314" spans="15:15" s="6" customFormat="1">
      <c r="O3314" s="9"/>
    </row>
    <row r="3315" spans="15:15" s="6" customFormat="1">
      <c r="O3315" s="9"/>
    </row>
    <row r="3316" spans="15:15" s="6" customFormat="1">
      <c r="O3316" s="9"/>
    </row>
    <row r="3317" spans="15:15" s="6" customFormat="1">
      <c r="O3317" s="9"/>
    </row>
    <row r="3318" spans="15:15" s="6" customFormat="1">
      <c r="O3318" s="9"/>
    </row>
    <row r="3319" spans="15:15" s="6" customFormat="1">
      <c r="O3319" s="9"/>
    </row>
    <row r="3320" spans="15:15" s="6" customFormat="1">
      <c r="O3320" s="9"/>
    </row>
    <row r="3321" spans="15:15" s="6" customFormat="1">
      <c r="O3321" s="9"/>
    </row>
    <row r="3322" spans="15:15" s="6" customFormat="1">
      <c r="O3322" s="9"/>
    </row>
    <row r="3323" spans="15:15" s="6" customFormat="1">
      <c r="O3323" s="9"/>
    </row>
    <row r="3324" spans="15:15" s="6" customFormat="1">
      <c r="O3324" s="9"/>
    </row>
    <row r="3325" spans="15:15" s="6" customFormat="1">
      <c r="O3325" s="9"/>
    </row>
    <row r="3326" spans="15:15" s="6" customFormat="1">
      <c r="O3326" s="9"/>
    </row>
    <row r="3327" spans="15:15" s="6" customFormat="1">
      <c r="O3327" s="9"/>
    </row>
    <row r="3328" spans="15:15" s="6" customFormat="1">
      <c r="O3328" s="9"/>
    </row>
    <row r="3329" spans="15:15" s="6" customFormat="1">
      <c r="O3329" s="9"/>
    </row>
    <row r="3330" spans="15:15" s="6" customFormat="1">
      <c r="O3330" s="9"/>
    </row>
    <row r="3331" spans="15:15" s="6" customFormat="1">
      <c r="O3331" s="9"/>
    </row>
    <row r="3332" spans="15:15" s="6" customFormat="1">
      <c r="O3332" s="9"/>
    </row>
    <row r="3333" spans="15:15" s="6" customFormat="1">
      <c r="O3333" s="9"/>
    </row>
    <row r="3334" spans="15:15" s="6" customFormat="1">
      <c r="O3334" s="9"/>
    </row>
    <row r="3335" spans="15:15" s="6" customFormat="1">
      <c r="O3335" s="9"/>
    </row>
    <row r="3336" spans="15:15" s="6" customFormat="1">
      <c r="O3336" s="9"/>
    </row>
    <row r="3337" spans="15:15" s="6" customFormat="1">
      <c r="O3337" s="9"/>
    </row>
    <row r="3338" spans="15:15" s="6" customFormat="1">
      <c r="O3338" s="9"/>
    </row>
    <row r="3339" spans="15:15" s="6" customFormat="1">
      <c r="O3339" s="9"/>
    </row>
    <row r="3340" spans="15:15" s="6" customFormat="1">
      <c r="O3340" s="9"/>
    </row>
    <row r="3341" spans="15:15" s="6" customFormat="1">
      <c r="O3341" s="9"/>
    </row>
    <row r="3342" spans="15:15" s="6" customFormat="1">
      <c r="O3342" s="9"/>
    </row>
    <row r="3343" spans="15:15" s="6" customFormat="1">
      <c r="O3343" s="9"/>
    </row>
    <row r="3344" spans="15:15" s="6" customFormat="1">
      <c r="O3344" s="9"/>
    </row>
    <row r="3345" spans="15:15" s="6" customFormat="1">
      <c r="O3345" s="9"/>
    </row>
    <row r="3346" spans="15:15" s="6" customFormat="1">
      <c r="O3346" s="9"/>
    </row>
    <row r="3347" spans="15:15" s="6" customFormat="1">
      <c r="O3347" s="9"/>
    </row>
    <row r="3348" spans="15:15" s="6" customFormat="1">
      <c r="O3348" s="9"/>
    </row>
    <row r="3349" spans="15:15" s="6" customFormat="1">
      <c r="O3349" s="9"/>
    </row>
    <row r="3350" spans="15:15" s="6" customFormat="1">
      <c r="O3350" s="9"/>
    </row>
    <row r="3351" spans="15:15" s="6" customFormat="1">
      <c r="O3351" s="9"/>
    </row>
    <row r="3352" spans="15:15" s="6" customFormat="1">
      <c r="O3352" s="9"/>
    </row>
    <row r="3353" spans="15:15" s="6" customFormat="1">
      <c r="O3353" s="9"/>
    </row>
    <row r="3354" spans="15:15" s="6" customFormat="1">
      <c r="O3354" s="9"/>
    </row>
    <row r="3355" spans="15:15" s="6" customFormat="1">
      <c r="O3355" s="9"/>
    </row>
    <row r="3356" spans="15:15" s="6" customFormat="1">
      <c r="O3356" s="9"/>
    </row>
    <row r="3357" spans="15:15" s="6" customFormat="1">
      <c r="O3357" s="9"/>
    </row>
    <row r="3358" spans="15:15" s="6" customFormat="1">
      <c r="O3358" s="9"/>
    </row>
    <row r="3359" spans="15:15" s="6" customFormat="1">
      <c r="O3359" s="9"/>
    </row>
    <row r="3360" spans="15:15" s="6" customFormat="1">
      <c r="O3360" s="9"/>
    </row>
    <row r="3361" spans="15:15" s="6" customFormat="1">
      <c r="O3361" s="9"/>
    </row>
    <row r="3362" spans="15:15" s="6" customFormat="1">
      <c r="O3362" s="9"/>
    </row>
    <row r="3363" spans="15:15" s="6" customFormat="1">
      <c r="O3363" s="9"/>
    </row>
    <row r="3364" spans="15:15" s="6" customFormat="1">
      <c r="O3364" s="9"/>
    </row>
    <row r="3365" spans="15:15" s="6" customFormat="1">
      <c r="O3365" s="9"/>
    </row>
    <row r="3366" spans="15:15" s="6" customFormat="1">
      <c r="O3366" s="9"/>
    </row>
    <row r="3367" spans="15:15" s="6" customFormat="1">
      <c r="O3367" s="9"/>
    </row>
    <row r="3368" spans="15:15" s="6" customFormat="1">
      <c r="O3368" s="9"/>
    </row>
    <row r="3369" spans="15:15" s="6" customFormat="1">
      <c r="O3369" s="9"/>
    </row>
    <row r="3370" spans="15:15" s="6" customFormat="1">
      <c r="O3370" s="9"/>
    </row>
    <row r="3371" spans="15:15" s="6" customFormat="1">
      <c r="O3371" s="9"/>
    </row>
    <row r="3372" spans="15:15" s="6" customFormat="1">
      <c r="O3372" s="9"/>
    </row>
    <row r="3373" spans="15:15" s="6" customFormat="1">
      <c r="O3373" s="9"/>
    </row>
    <row r="3374" spans="15:15" s="6" customFormat="1">
      <c r="O3374" s="9"/>
    </row>
    <row r="3375" spans="15:15" s="6" customFormat="1">
      <c r="O3375" s="9"/>
    </row>
    <row r="3376" spans="15:15" s="6" customFormat="1">
      <c r="O3376" s="9"/>
    </row>
    <row r="3377" spans="15:15" s="6" customFormat="1">
      <c r="O3377" s="9"/>
    </row>
    <row r="3378" spans="15:15" s="6" customFormat="1">
      <c r="O3378" s="9"/>
    </row>
    <row r="3379" spans="15:15" s="6" customFormat="1">
      <c r="O3379" s="9"/>
    </row>
    <row r="3380" spans="15:15" s="6" customFormat="1">
      <c r="O3380" s="9"/>
    </row>
    <row r="3381" spans="15:15" s="6" customFormat="1">
      <c r="O3381" s="9"/>
    </row>
    <row r="3382" spans="15:15" s="6" customFormat="1">
      <c r="O3382" s="9"/>
    </row>
    <row r="3383" spans="15:15" s="6" customFormat="1">
      <c r="O3383" s="9"/>
    </row>
    <row r="3384" spans="15:15" s="6" customFormat="1">
      <c r="O3384" s="9"/>
    </row>
    <row r="3385" spans="15:15" s="6" customFormat="1">
      <c r="O3385" s="9"/>
    </row>
    <row r="3386" spans="15:15" s="6" customFormat="1">
      <c r="O3386" s="9"/>
    </row>
    <row r="3387" spans="15:15" s="6" customFormat="1">
      <c r="O3387" s="9"/>
    </row>
    <row r="3388" spans="15:15" s="6" customFormat="1">
      <c r="O3388" s="9"/>
    </row>
    <row r="3389" spans="15:15" s="6" customFormat="1">
      <c r="O3389" s="9"/>
    </row>
    <row r="3390" spans="15:15" s="6" customFormat="1">
      <c r="O3390" s="9"/>
    </row>
    <row r="3391" spans="15:15" s="6" customFormat="1">
      <c r="O3391" s="9"/>
    </row>
    <row r="3392" spans="15:15" s="6" customFormat="1">
      <c r="O3392" s="9"/>
    </row>
    <row r="3393" spans="15:15" s="6" customFormat="1">
      <c r="O3393" s="9"/>
    </row>
    <row r="3394" spans="15:15" s="6" customFormat="1">
      <c r="O3394" s="9"/>
    </row>
    <row r="3395" spans="15:15" s="6" customFormat="1">
      <c r="O3395" s="9"/>
    </row>
    <row r="3396" spans="15:15" s="6" customFormat="1">
      <c r="O3396" s="9"/>
    </row>
    <row r="3397" spans="15:15" s="6" customFormat="1">
      <c r="O3397" s="9"/>
    </row>
    <row r="3398" spans="15:15" s="6" customFormat="1">
      <c r="O3398" s="9"/>
    </row>
    <row r="3399" spans="15:15" s="6" customFormat="1">
      <c r="O3399" s="9"/>
    </row>
    <row r="3400" spans="15:15" s="6" customFormat="1">
      <c r="O3400" s="9"/>
    </row>
    <row r="3401" spans="15:15" s="6" customFormat="1">
      <c r="O3401" s="9"/>
    </row>
    <row r="3402" spans="15:15" s="6" customFormat="1">
      <c r="O3402" s="9"/>
    </row>
    <row r="3403" spans="15:15" s="6" customFormat="1">
      <c r="O3403" s="9"/>
    </row>
    <row r="3404" spans="15:15" s="6" customFormat="1">
      <c r="O3404" s="9"/>
    </row>
    <row r="3405" spans="15:15" s="6" customFormat="1">
      <c r="O3405" s="9"/>
    </row>
    <row r="3406" spans="15:15" s="6" customFormat="1">
      <c r="O3406" s="9"/>
    </row>
    <row r="3407" spans="15:15" s="6" customFormat="1">
      <c r="O3407" s="9"/>
    </row>
    <row r="3408" spans="15:15" s="6" customFormat="1">
      <c r="O3408" s="9"/>
    </row>
    <row r="3409" spans="15:15" s="6" customFormat="1">
      <c r="O3409" s="9"/>
    </row>
    <row r="3410" spans="15:15" s="6" customFormat="1">
      <c r="O3410" s="9"/>
    </row>
    <row r="3411" spans="15:15" s="6" customFormat="1">
      <c r="O3411" s="9"/>
    </row>
    <row r="3412" spans="15:15" s="6" customFormat="1">
      <c r="O3412" s="9"/>
    </row>
    <row r="3413" spans="15:15" s="6" customFormat="1">
      <c r="O3413" s="9"/>
    </row>
    <row r="3414" spans="15:15" s="6" customFormat="1">
      <c r="O3414" s="9"/>
    </row>
    <row r="3415" spans="15:15" s="6" customFormat="1">
      <c r="O3415" s="9"/>
    </row>
    <row r="3416" spans="15:15" s="6" customFormat="1">
      <c r="O3416" s="9"/>
    </row>
    <row r="3417" spans="15:15" s="6" customFormat="1">
      <c r="O3417" s="9"/>
    </row>
    <row r="3418" spans="15:15" s="6" customFormat="1">
      <c r="O3418" s="9"/>
    </row>
    <row r="3419" spans="15:15" s="6" customFormat="1">
      <c r="O3419" s="9"/>
    </row>
    <row r="3420" spans="15:15" s="6" customFormat="1">
      <c r="O3420" s="9"/>
    </row>
    <row r="3421" spans="15:15" s="6" customFormat="1">
      <c r="O3421" s="9"/>
    </row>
    <row r="3422" spans="15:15" s="6" customFormat="1">
      <c r="O3422" s="9"/>
    </row>
    <row r="3423" spans="15:15" s="6" customFormat="1">
      <c r="O3423" s="9"/>
    </row>
    <row r="3424" spans="15:15" s="6" customFormat="1">
      <c r="O3424" s="9"/>
    </row>
    <row r="3425" spans="15:15" s="6" customFormat="1">
      <c r="O3425" s="9"/>
    </row>
    <row r="3426" spans="15:15" s="6" customFormat="1">
      <c r="O3426" s="9"/>
    </row>
    <row r="3427" spans="15:15" s="6" customFormat="1">
      <c r="O3427" s="9"/>
    </row>
    <row r="3428" spans="15:15" s="6" customFormat="1">
      <c r="O3428" s="9"/>
    </row>
    <row r="3429" spans="15:15" s="6" customFormat="1">
      <c r="O3429" s="9"/>
    </row>
    <row r="3430" spans="15:15" s="6" customFormat="1">
      <c r="O3430" s="9"/>
    </row>
    <row r="3431" spans="15:15" s="6" customFormat="1">
      <c r="O3431" s="9"/>
    </row>
    <row r="3432" spans="15:15" s="6" customFormat="1">
      <c r="O3432" s="9"/>
    </row>
    <row r="3433" spans="15:15" s="6" customFormat="1">
      <c r="O3433" s="9"/>
    </row>
    <row r="3434" spans="15:15" s="6" customFormat="1">
      <c r="O3434" s="9"/>
    </row>
    <row r="3435" spans="15:15" s="6" customFormat="1">
      <c r="O3435" s="9"/>
    </row>
    <row r="3436" spans="15:15" s="6" customFormat="1">
      <c r="O3436" s="9"/>
    </row>
    <row r="3437" spans="15:15" s="6" customFormat="1">
      <c r="O3437" s="9"/>
    </row>
    <row r="3438" spans="15:15" s="6" customFormat="1">
      <c r="O3438" s="9"/>
    </row>
    <row r="3439" spans="15:15" s="6" customFormat="1">
      <c r="O3439" s="9"/>
    </row>
    <row r="3440" spans="15:15" s="6" customFormat="1">
      <c r="O3440" s="9"/>
    </row>
    <row r="3441" spans="15:15" s="6" customFormat="1">
      <c r="O3441" s="9"/>
    </row>
    <row r="3442" spans="15:15" s="6" customFormat="1">
      <c r="O3442" s="9"/>
    </row>
    <row r="3443" spans="15:15" s="6" customFormat="1">
      <c r="O3443" s="9"/>
    </row>
    <row r="3444" spans="15:15" s="6" customFormat="1">
      <c r="O3444" s="9"/>
    </row>
    <row r="3445" spans="15:15" s="6" customFormat="1">
      <c r="O3445" s="9"/>
    </row>
    <row r="3446" spans="15:15" s="6" customFormat="1">
      <c r="O3446" s="9"/>
    </row>
    <row r="3447" spans="15:15" s="6" customFormat="1">
      <c r="O3447" s="9"/>
    </row>
    <row r="3448" spans="15:15" s="6" customFormat="1">
      <c r="O3448" s="9"/>
    </row>
    <row r="3449" spans="15:15" s="6" customFormat="1">
      <c r="O3449" s="9"/>
    </row>
    <row r="3450" spans="15:15" s="6" customFormat="1">
      <c r="O3450" s="9"/>
    </row>
    <row r="3451" spans="15:15" s="6" customFormat="1">
      <c r="O3451" s="9"/>
    </row>
    <row r="3452" spans="15:15" s="6" customFormat="1">
      <c r="O3452" s="9"/>
    </row>
    <row r="3453" spans="15:15" s="6" customFormat="1">
      <c r="O3453" s="9"/>
    </row>
    <row r="3454" spans="15:15" s="6" customFormat="1">
      <c r="O3454" s="9"/>
    </row>
    <row r="3455" spans="15:15" s="6" customFormat="1">
      <c r="O3455" s="9"/>
    </row>
    <row r="3456" spans="15:15" s="6" customFormat="1">
      <c r="O3456" s="9"/>
    </row>
    <row r="3457" spans="15:15" s="6" customFormat="1">
      <c r="O3457" s="9"/>
    </row>
    <row r="3458" spans="15:15" s="6" customFormat="1">
      <c r="O3458" s="9"/>
    </row>
    <row r="3459" spans="15:15" s="6" customFormat="1">
      <c r="O3459" s="9"/>
    </row>
    <row r="3460" spans="15:15" s="6" customFormat="1">
      <c r="O3460" s="9"/>
    </row>
    <row r="3461" spans="15:15" s="6" customFormat="1">
      <c r="O3461" s="9"/>
    </row>
    <row r="3462" spans="15:15" s="6" customFormat="1">
      <c r="O3462" s="9"/>
    </row>
    <row r="3463" spans="15:15" s="6" customFormat="1">
      <c r="O3463" s="9"/>
    </row>
    <row r="3464" spans="15:15" s="6" customFormat="1">
      <c r="O3464" s="9"/>
    </row>
    <row r="3465" spans="15:15" s="6" customFormat="1">
      <c r="O3465" s="9"/>
    </row>
    <row r="3466" spans="15:15" s="6" customFormat="1">
      <c r="O3466" s="9"/>
    </row>
    <row r="3467" spans="15:15" s="6" customFormat="1">
      <c r="O3467" s="9"/>
    </row>
    <row r="3468" spans="15:15" s="6" customFormat="1">
      <c r="O3468" s="9"/>
    </row>
    <row r="3469" spans="15:15" s="6" customFormat="1">
      <c r="O3469" s="9"/>
    </row>
    <row r="3470" spans="15:15" s="6" customFormat="1">
      <c r="O3470" s="9"/>
    </row>
    <row r="3471" spans="15:15" s="6" customFormat="1">
      <c r="O3471" s="9"/>
    </row>
    <row r="3472" spans="15:15" s="6" customFormat="1">
      <c r="O3472" s="9"/>
    </row>
    <row r="3473" spans="15:15" s="6" customFormat="1">
      <c r="O3473" s="9"/>
    </row>
    <row r="3474" spans="15:15" s="6" customFormat="1">
      <c r="O3474" s="9"/>
    </row>
    <row r="3475" spans="15:15" s="6" customFormat="1">
      <c r="O3475" s="9"/>
    </row>
    <row r="3476" spans="15:15" s="6" customFormat="1">
      <c r="O3476" s="9"/>
    </row>
    <row r="3477" spans="15:15" s="6" customFormat="1">
      <c r="O3477" s="9"/>
    </row>
    <row r="3478" spans="15:15" s="6" customFormat="1">
      <c r="O3478" s="9"/>
    </row>
    <row r="3479" spans="15:15" s="6" customFormat="1">
      <c r="O3479" s="9"/>
    </row>
    <row r="3480" spans="15:15" s="6" customFormat="1">
      <c r="O3480" s="9"/>
    </row>
    <row r="3481" spans="15:15" s="6" customFormat="1">
      <c r="O3481" s="9"/>
    </row>
    <row r="3482" spans="15:15" s="6" customFormat="1">
      <c r="O3482" s="9"/>
    </row>
    <row r="3483" spans="15:15" s="6" customFormat="1">
      <c r="O3483" s="9"/>
    </row>
    <row r="3484" spans="15:15" s="6" customFormat="1">
      <c r="O3484" s="9"/>
    </row>
    <row r="3485" spans="15:15" s="6" customFormat="1">
      <c r="O3485" s="9"/>
    </row>
    <row r="3486" spans="15:15" s="6" customFormat="1">
      <c r="O3486" s="9"/>
    </row>
    <row r="3487" spans="15:15" s="6" customFormat="1">
      <c r="O3487" s="9"/>
    </row>
    <row r="3488" spans="15:15" s="6" customFormat="1">
      <c r="O3488" s="9"/>
    </row>
    <row r="3489" spans="15:15" s="6" customFormat="1">
      <c r="O3489" s="9"/>
    </row>
    <row r="3490" spans="15:15" s="6" customFormat="1">
      <c r="O3490" s="9"/>
    </row>
    <row r="3491" spans="15:15" s="6" customFormat="1">
      <c r="O3491" s="9"/>
    </row>
    <row r="3492" spans="15:15" s="6" customFormat="1">
      <c r="O3492" s="9"/>
    </row>
    <row r="3493" spans="15:15" s="6" customFormat="1">
      <c r="O3493" s="9"/>
    </row>
    <row r="3494" spans="15:15" s="6" customFormat="1">
      <c r="O3494" s="9"/>
    </row>
    <row r="3495" spans="15:15" s="6" customFormat="1">
      <c r="O3495" s="9"/>
    </row>
    <row r="3496" spans="15:15" s="6" customFormat="1">
      <c r="O3496" s="9"/>
    </row>
    <row r="3497" spans="15:15" s="6" customFormat="1">
      <c r="O3497" s="9"/>
    </row>
    <row r="3498" spans="15:15" s="6" customFormat="1">
      <c r="O3498" s="9"/>
    </row>
    <row r="3499" spans="15:15" s="6" customFormat="1">
      <c r="O3499" s="9"/>
    </row>
    <row r="3500" spans="15:15" s="6" customFormat="1">
      <c r="O3500" s="9"/>
    </row>
    <row r="3501" spans="15:15" s="6" customFormat="1">
      <c r="O3501" s="9"/>
    </row>
    <row r="3502" spans="15:15" s="6" customFormat="1">
      <c r="O3502" s="9"/>
    </row>
    <row r="3503" spans="15:15" s="6" customFormat="1">
      <c r="O3503" s="9"/>
    </row>
    <row r="3504" spans="15:15" s="6" customFormat="1">
      <c r="O3504" s="9"/>
    </row>
    <row r="3505" spans="15:15" s="6" customFormat="1">
      <c r="O3505" s="9"/>
    </row>
    <row r="3506" spans="15:15" s="6" customFormat="1">
      <c r="O3506" s="9"/>
    </row>
    <row r="3507" spans="15:15" s="6" customFormat="1">
      <c r="O3507" s="9"/>
    </row>
    <row r="3508" spans="15:15" s="6" customFormat="1">
      <c r="O3508" s="9"/>
    </row>
    <row r="3509" spans="15:15" s="6" customFormat="1">
      <c r="O3509" s="9"/>
    </row>
    <row r="3510" spans="15:15" s="6" customFormat="1">
      <c r="O3510" s="9"/>
    </row>
    <row r="3511" spans="15:15" s="6" customFormat="1">
      <c r="O3511" s="9"/>
    </row>
    <row r="3512" spans="15:15" s="6" customFormat="1">
      <c r="O3512" s="9"/>
    </row>
    <row r="3513" spans="15:15" s="6" customFormat="1">
      <c r="O3513" s="9"/>
    </row>
    <row r="3514" spans="15:15" s="6" customFormat="1">
      <c r="O3514" s="9"/>
    </row>
    <row r="3515" spans="15:15" s="6" customFormat="1">
      <c r="O3515" s="9"/>
    </row>
    <row r="3516" spans="15:15" s="6" customFormat="1">
      <c r="O3516" s="9"/>
    </row>
    <row r="3517" spans="15:15" s="6" customFormat="1">
      <c r="O3517" s="9"/>
    </row>
    <row r="3518" spans="15:15" s="6" customFormat="1">
      <c r="O3518" s="9"/>
    </row>
    <row r="3519" spans="15:15" s="6" customFormat="1">
      <c r="O3519" s="9"/>
    </row>
    <row r="3520" spans="15:15" s="6" customFormat="1">
      <c r="O3520" s="9"/>
    </row>
    <row r="3521" spans="15:15" s="6" customFormat="1">
      <c r="O3521" s="9"/>
    </row>
    <row r="3522" spans="15:15" s="6" customFormat="1">
      <c r="O3522" s="9"/>
    </row>
    <row r="3523" spans="15:15" s="6" customFormat="1">
      <c r="O3523" s="9"/>
    </row>
    <row r="3524" spans="15:15" s="6" customFormat="1">
      <c r="O3524" s="9"/>
    </row>
    <row r="3525" spans="15:15" s="6" customFormat="1">
      <c r="O3525" s="9"/>
    </row>
    <row r="3526" spans="15:15" s="6" customFormat="1">
      <c r="O3526" s="9"/>
    </row>
    <row r="3527" spans="15:15" s="6" customFormat="1">
      <c r="O3527" s="9"/>
    </row>
    <row r="3528" spans="15:15" s="6" customFormat="1">
      <c r="O3528" s="9"/>
    </row>
    <row r="3529" spans="15:15" s="6" customFormat="1">
      <c r="O3529" s="9"/>
    </row>
    <row r="3530" spans="15:15" s="6" customFormat="1">
      <c r="O3530" s="9"/>
    </row>
    <row r="3531" spans="15:15" s="6" customFormat="1">
      <c r="O3531" s="9"/>
    </row>
    <row r="3532" spans="15:15" s="6" customFormat="1">
      <c r="O3532" s="9"/>
    </row>
    <row r="3533" spans="15:15" s="6" customFormat="1">
      <c r="O3533" s="9"/>
    </row>
    <row r="3534" spans="15:15" s="6" customFormat="1">
      <c r="O3534" s="9"/>
    </row>
    <row r="3535" spans="15:15" s="6" customFormat="1">
      <c r="O3535" s="9"/>
    </row>
    <row r="3536" spans="15:15" s="6" customFormat="1">
      <c r="O3536" s="9"/>
    </row>
    <row r="3537" spans="15:15" s="6" customFormat="1">
      <c r="O3537" s="9"/>
    </row>
    <row r="3538" spans="15:15" s="6" customFormat="1">
      <c r="O3538" s="9"/>
    </row>
    <row r="3539" spans="15:15" s="6" customFormat="1">
      <c r="O3539" s="9"/>
    </row>
    <row r="3540" spans="15:15" s="6" customFormat="1">
      <c r="O3540" s="9"/>
    </row>
    <row r="3541" spans="15:15" s="6" customFormat="1">
      <c r="O3541" s="9"/>
    </row>
    <row r="3542" spans="15:15" s="6" customFormat="1">
      <c r="O3542" s="9"/>
    </row>
    <row r="3543" spans="15:15" s="6" customFormat="1">
      <c r="O3543" s="9"/>
    </row>
    <row r="3544" spans="15:15" s="6" customFormat="1">
      <c r="O3544" s="9"/>
    </row>
    <row r="3545" spans="15:15" s="6" customFormat="1">
      <c r="O3545" s="9"/>
    </row>
    <row r="3546" spans="15:15" s="6" customFormat="1">
      <c r="O3546" s="9"/>
    </row>
    <row r="3547" spans="15:15" s="6" customFormat="1">
      <c r="O3547" s="9"/>
    </row>
    <row r="3548" spans="15:15" s="6" customFormat="1">
      <c r="O3548" s="9"/>
    </row>
    <row r="3549" spans="15:15" s="6" customFormat="1">
      <c r="O3549" s="9"/>
    </row>
    <row r="3550" spans="15:15" s="6" customFormat="1">
      <c r="O3550" s="9"/>
    </row>
    <row r="3551" spans="15:15" s="6" customFormat="1">
      <c r="O3551" s="9"/>
    </row>
    <row r="3552" spans="15:15" s="6" customFormat="1">
      <c r="O3552" s="9"/>
    </row>
    <row r="3553" spans="15:15" s="6" customFormat="1">
      <c r="O3553" s="9"/>
    </row>
    <row r="3554" spans="15:15" s="6" customFormat="1">
      <c r="O3554" s="9"/>
    </row>
    <row r="3555" spans="15:15" s="6" customFormat="1">
      <c r="O3555" s="9"/>
    </row>
    <row r="3556" spans="15:15" s="6" customFormat="1">
      <c r="O3556" s="9"/>
    </row>
    <row r="3557" spans="15:15" s="6" customFormat="1">
      <c r="O3557" s="9"/>
    </row>
    <row r="3558" spans="15:15" s="6" customFormat="1">
      <c r="O3558" s="9"/>
    </row>
    <row r="3559" spans="15:15" s="6" customFormat="1">
      <c r="O3559" s="9"/>
    </row>
    <row r="3560" spans="15:15" s="6" customFormat="1">
      <c r="O3560" s="9"/>
    </row>
    <row r="3561" spans="15:15" s="6" customFormat="1">
      <c r="O3561" s="9"/>
    </row>
    <row r="3562" spans="15:15" s="6" customFormat="1">
      <c r="O3562" s="9"/>
    </row>
    <row r="3563" spans="15:15" s="6" customFormat="1">
      <c r="O3563" s="9"/>
    </row>
    <row r="3564" spans="15:15" s="6" customFormat="1">
      <c r="O3564" s="9"/>
    </row>
    <row r="3565" spans="15:15" s="6" customFormat="1">
      <c r="O3565" s="9"/>
    </row>
    <row r="3566" spans="15:15" s="6" customFormat="1">
      <c r="O3566" s="9"/>
    </row>
    <row r="3567" spans="15:15" s="6" customFormat="1">
      <c r="O3567" s="9"/>
    </row>
    <row r="3568" spans="15:15" s="6" customFormat="1">
      <c r="O3568" s="9"/>
    </row>
    <row r="3569" spans="15:15" s="6" customFormat="1">
      <c r="O3569" s="9"/>
    </row>
    <row r="3570" spans="15:15" s="6" customFormat="1">
      <c r="O3570" s="9"/>
    </row>
    <row r="3571" spans="15:15" s="6" customFormat="1">
      <c r="O3571" s="9"/>
    </row>
    <row r="3572" spans="15:15" s="6" customFormat="1">
      <c r="O3572" s="9"/>
    </row>
    <row r="3573" spans="15:15" s="6" customFormat="1">
      <c r="O3573" s="9"/>
    </row>
    <row r="3574" spans="15:15" s="6" customFormat="1">
      <c r="O3574" s="9"/>
    </row>
    <row r="3575" spans="15:15" s="6" customFormat="1">
      <c r="O3575" s="9"/>
    </row>
    <row r="3576" spans="15:15" s="6" customFormat="1">
      <c r="O3576" s="9"/>
    </row>
    <row r="3577" spans="15:15" s="6" customFormat="1">
      <c r="O3577" s="9"/>
    </row>
    <row r="3578" spans="15:15" s="6" customFormat="1">
      <c r="O3578" s="9"/>
    </row>
    <row r="3579" spans="15:15" s="6" customFormat="1">
      <c r="O3579" s="9"/>
    </row>
    <row r="3580" spans="15:15" s="6" customFormat="1">
      <c r="O3580" s="9"/>
    </row>
    <row r="3581" spans="15:15" s="6" customFormat="1">
      <c r="O3581" s="9"/>
    </row>
    <row r="3582" spans="15:15" s="6" customFormat="1">
      <c r="O3582" s="9"/>
    </row>
    <row r="3583" spans="15:15" s="6" customFormat="1">
      <c r="O3583" s="9"/>
    </row>
    <row r="3584" spans="15:15" s="6" customFormat="1">
      <c r="O3584" s="9"/>
    </row>
    <row r="3585" spans="15:15" s="6" customFormat="1">
      <c r="O3585" s="9"/>
    </row>
    <row r="3586" spans="15:15" s="6" customFormat="1">
      <c r="O3586" s="9"/>
    </row>
    <row r="3587" spans="15:15" s="6" customFormat="1">
      <c r="O3587" s="9"/>
    </row>
    <row r="3588" spans="15:15" s="6" customFormat="1">
      <c r="O3588" s="9"/>
    </row>
    <row r="3589" spans="15:15" s="6" customFormat="1">
      <c r="O3589" s="9"/>
    </row>
    <row r="3590" spans="15:15" s="6" customFormat="1">
      <c r="O3590" s="9"/>
    </row>
    <row r="3591" spans="15:15" s="6" customFormat="1">
      <c r="O3591" s="9"/>
    </row>
    <row r="3592" spans="15:15" s="6" customFormat="1">
      <c r="O3592" s="9"/>
    </row>
    <row r="3593" spans="15:15" s="6" customFormat="1">
      <c r="O3593" s="9"/>
    </row>
    <row r="3594" spans="15:15" s="6" customFormat="1">
      <c r="O3594" s="9"/>
    </row>
    <row r="3595" spans="15:15" s="6" customFormat="1">
      <c r="O3595" s="9"/>
    </row>
    <row r="3596" spans="15:15" s="6" customFormat="1">
      <c r="O3596" s="9"/>
    </row>
    <row r="3597" spans="15:15" s="6" customFormat="1">
      <c r="O3597" s="9"/>
    </row>
    <row r="3598" spans="15:15" s="6" customFormat="1">
      <c r="O3598" s="9"/>
    </row>
    <row r="3599" spans="15:15" s="6" customFormat="1">
      <c r="O3599" s="9"/>
    </row>
    <row r="3600" spans="15:15" s="6" customFormat="1">
      <c r="O3600" s="9"/>
    </row>
    <row r="3601" spans="15:15" s="6" customFormat="1">
      <c r="O3601" s="9"/>
    </row>
    <row r="3602" spans="15:15" s="6" customFormat="1">
      <c r="O3602" s="9"/>
    </row>
    <row r="3603" spans="15:15" s="6" customFormat="1">
      <c r="O3603" s="9"/>
    </row>
    <row r="3604" spans="15:15" s="6" customFormat="1">
      <c r="O3604" s="9"/>
    </row>
    <row r="3605" spans="15:15" s="6" customFormat="1">
      <c r="O3605" s="9"/>
    </row>
    <row r="3606" spans="15:15" s="6" customFormat="1">
      <c r="O3606" s="9"/>
    </row>
    <row r="3607" spans="15:15" s="6" customFormat="1">
      <c r="O3607" s="9"/>
    </row>
    <row r="3608" spans="15:15" s="6" customFormat="1">
      <c r="O3608" s="9"/>
    </row>
    <row r="3609" spans="15:15" s="6" customFormat="1">
      <c r="O3609" s="9"/>
    </row>
    <row r="3610" spans="15:15" s="6" customFormat="1">
      <c r="O3610" s="9"/>
    </row>
    <row r="3611" spans="15:15" s="6" customFormat="1">
      <c r="O3611" s="9"/>
    </row>
    <row r="3612" spans="15:15" s="6" customFormat="1">
      <c r="O3612" s="9"/>
    </row>
    <row r="3613" spans="15:15" s="6" customFormat="1">
      <c r="O3613" s="9"/>
    </row>
    <row r="3614" spans="15:15" s="6" customFormat="1">
      <c r="O3614" s="9"/>
    </row>
    <row r="3615" spans="15:15" s="6" customFormat="1">
      <c r="O3615" s="9"/>
    </row>
    <row r="3616" spans="15:15" s="6" customFormat="1">
      <c r="O3616" s="9"/>
    </row>
    <row r="3617" spans="15:15" s="6" customFormat="1">
      <c r="O3617" s="9"/>
    </row>
    <row r="3618" spans="15:15" s="6" customFormat="1">
      <c r="O3618" s="9"/>
    </row>
    <row r="3619" spans="15:15" s="6" customFormat="1">
      <c r="O3619" s="9"/>
    </row>
    <row r="3620" spans="15:15" s="6" customFormat="1">
      <c r="O3620" s="9"/>
    </row>
    <row r="3621" spans="15:15" s="6" customFormat="1">
      <c r="O3621" s="9"/>
    </row>
    <row r="3622" spans="15:15" s="6" customFormat="1">
      <c r="O3622" s="9"/>
    </row>
    <row r="3623" spans="15:15" s="6" customFormat="1">
      <c r="O3623" s="9"/>
    </row>
    <row r="3624" spans="15:15" s="6" customFormat="1">
      <c r="O3624" s="9"/>
    </row>
    <row r="3625" spans="15:15" s="6" customFormat="1">
      <c r="O3625" s="9"/>
    </row>
    <row r="3626" spans="15:15" s="6" customFormat="1">
      <c r="O3626" s="9"/>
    </row>
    <row r="3627" spans="15:15" s="6" customFormat="1">
      <c r="O3627" s="9"/>
    </row>
    <row r="3628" spans="15:15" s="6" customFormat="1">
      <c r="O3628" s="9"/>
    </row>
    <row r="3629" spans="15:15" s="6" customFormat="1">
      <c r="O3629" s="9"/>
    </row>
    <row r="3630" spans="15:15" s="6" customFormat="1">
      <c r="O3630" s="9"/>
    </row>
    <row r="3631" spans="15:15" s="6" customFormat="1">
      <c r="O3631" s="9"/>
    </row>
    <row r="3632" spans="15:15" s="6" customFormat="1">
      <c r="O3632" s="9"/>
    </row>
    <row r="3633" spans="15:15" s="6" customFormat="1">
      <c r="O3633" s="9"/>
    </row>
    <row r="3634" spans="15:15" s="6" customFormat="1">
      <c r="O3634" s="9"/>
    </row>
    <row r="3635" spans="15:15" s="6" customFormat="1">
      <c r="O3635" s="9"/>
    </row>
    <row r="3636" spans="15:15" s="6" customFormat="1">
      <c r="O3636" s="9"/>
    </row>
    <row r="3637" spans="15:15" s="6" customFormat="1">
      <c r="O3637" s="9"/>
    </row>
    <row r="3638" spans="15:15" s="6" customFormat="1">
      <c r="O3638" s="9"/>
    </row>
    <row r="3639" spans="15:15" s="6" customFormat="1">
      <c r="O3639" s="9"/>
    </row>
    <row r="3640" spans="15:15" s="6" customFormat="1">
      <c r="O3640" s="9"/>
    </row>
    <row r="3641" spans="15:15" s="6" customFormat="1">
      <c r="O3641" s="9"/>
    </row>
    <row r="3642" spans="15:15" s="6" customFormat="1">
      <c r="O3642" s="9"/>
    </row>
    <row r="3643" spans="15:15" s="6" customFormat="1">
      <c r="O3643" s="9"/>
    </row>
    <row r="3644" spans="15:15" s="6" customFormat="1">
      <c r="O3644" s="9"/>
    </row>
    <row r="3645" spans="15:15" s="6" customFormat="1">
      <c r="O3645" s="9"/>
    </row>
    <row r="3646" spans="15:15" s="6" customFormat="1">
      <c r="O3646" s="9"/>
    </row>
    <row r="3647" spans="15:15" s="6" customFormat="1">
      <c r="O3647" s="9"/>
    </row>
    <row r="3648" spans="15:15" s="6" customFormat="1">
      <c r="O3648" s="9"/>
    </row>
    <row r="3649" spans="15:15" s="6" customFormat="1">
      <c r="O3649" s="9"/>
    </row>
    <row r="3650" spans="15:15" s="6" customFormat="1">
      <c r="O3650" s="9"/>
    </row>
    <row r="3651" spans="15:15" s="6" customFormat="1">
      <c r="O3651" s="9"/>
    </row>
    <row r="3652" spans="15:15" s="6" customFormat="1">
      <c r="O3652" s="9"/>
    </row>
    <row r="3653" spans="15:15" s="6" customFormat="1">
      <c r="O3653" s="9"/>
    </row>
    <row r="3654" spans="15:15" s="6" customFormat="1">
      <c r="O3654" s="9"/>
    </row>
    <row r="3655" spans="15:15" s="6" customFormat="1">
      <c r="O3655" s="9"/>
    </row>
    <row r="3656" spans="15:15" s="6" customFormat="1">
      <c r="O3656" s="9"/>
    </row>
    <row r="3657" spans="15:15" s="6" customFormat="1">
      <c r="O3657" s="9"/>
    </row>
    <row r="3658" spans="15:15" s="6" customFormat="1">
      <c r="O3658" s="9"/>
    </row>
    <row r="3659" spans="15:15" s="6" customFormat="1">
      <c r="O3659" s="9"/>
    </row>
    <row r="3660" spans="15:15" s="6" customFormat="1">
      <c r="O3660" s="9"/>
    </row>
    <row r="3661" spans="15:15" s="6" customFormat="1">
      <c r="O3661" s="9"/>
    </row>
    <row r="3662" spans="15:15" s="6" customFormat="1">
      <c r="O3662" s="9"/>
    </row>
    <row r="3663" spans="15:15" s="6" customFormat="1">
      <c r="O3663" s="9"/>
    </row>
    <row r="3664" spans="15:15" s="6" customFormat="1">
      <c r="O3664" s="9"/>
    </row>
    <row r="3665" spans="15:15" s="6" customFormat="1">
      <c r="O3665" s="9"/>
    </row>
    <row r="3666" spans="15:15" s="6" customFormat="1">
      <c r="O3666" s="9"/>
    </row>
    <row r="3667" spans="15:15" s="6" customFormat="1">
      <c r="O3667" s="9"/>
    </row>
    <row r="3668" spans="15:15" s="6" customFormat="1">
      <c r="O3668" s="9"/>
    </row>
    <row r="3669" spans="15:15" s="6" customFormat="1">
      <c r="O3669" s="9"/>
    </row>
    <row r="3670" spans="15:15" s="6" customFormat="1">
      <c r="O3670" s="9"/>
    </row>
    <row r="3671" spans="15:15" s="6" customFormat="1">
      <c r="O3671" s="9"/>
    </row>
    <row r="3672" spans="15:15" s="6" customFormat="1">
      <c r="O3672" s="9"/>
    </row>
    <row r="3673" spans="15:15" s="6" customFormat="1">
      <c r="O3673" s="9"/>
    </row>
    <row r="3674" spans="15:15" s="6" customFormat="1">
      <c r="O3674" s="9"/>
    </row>
    <row r="3675" spans="15:15" s="6" customFormat="1">
      <c r="O3675" s="9"/>
    </row>
    <row r="3676" spans="15:15" s="6" customFormat="1">
      <c r="O3676" s="9"/>
    </row>
    <row r="3677" spans="15:15" s="6" customFormat="1">
      <c r="O3677" s="9"/>
    </row>
    <row r="3678" spans="15:15" s="6" customFormat="1">
      <c r="O3678" s="9"/>
    </row>
    <row r="3679" spans="15:15" s="6" customFormat="1">
      <c r="O3679" s="9"/>
    </row>
    <row r="3680" spans="15:15" s="6" customFormat="1">
      <c r="O3680" s="9"/>
    </row>
    <row r="3681" spans="15:15" s="6" customFormat="1">
      <c r="O3681" s="9"/>
    </row>
    <row r="3682" spans="15:15" s="6" customFormat="1">
      <c r="O3682" s="9"/>
    </row>
    <row r="3683" spans="15:15" s="6" customFormat="1">
      <c r="O3683" s="9"/>
    </row>
    <row r="3684" spans="15:15" s="6" customFormat="1">
      <c r="O3684" s="9"/>
    </row>
    <row r="3685" spans="15:15" s="6" customFormat="1">
      <c r="O3685" s="9"/>
    </row>
    <row r="3686" spans="15:15" s="6" customFormat="1">
      <c r="O3686" s="9"/>
    </row>
    <row r="3687" spans="15:15" s="6" customFormat="1">
      <c r="O3687" s="9"/>
    </row>
    <row r="3688" spans="15:15" s="6" customFormat="1">
      <c r="O3688" s="9"/>
    </row>
    <row r="3689" spans="15:15" s="6" customFormat="1">
      <c r="O3689" s="9"/>
    </row>
    <row r="3690" spans="15:15" s="6" customFormat="1">
      <c r="O3690" s="9"/>
    </row>
    <row r="3691" spans="15:15" s="6" customFormat="1">
      <c r="O3691" s="9"/>
    </row>
    <row r="3692" spans="15:15" s="6" customFormat="1">
      <c r="O3692" s="9"/>
    </row>
    <row r="3693" spans="15:15" s="6" customFormat="1">
      <c r="O3693" s="9"/>
    </row>
    <row r="3694" spans="15:15" s="6" customFormat="1">
      <c r="O3694" s="9"/>
    </row>
    <row r="3695" spans="15:15" s="6" customFormat="1">
      <c r="O3695" s="9"/>
    </row>
    <row r="3696" spans="15:15" s="6" customFormat="1">
      <c r="O3696" s="9"/>
    </row>
    <row r="3697" spans="15:15" s="6" customFormat="1">
      <c r="O3697" s="9"/>
    </row>
    <row r="3698" spans="15:15" s="6" customFormat="1">
      <c r="O3698" s="9"/>
    </row>
    <row r="3699" spans="15:15" s="6" customFormat="1">
      <c r="O3699" s="9"/>
    </row>
    <row r="3700" spans="15:15" s="6" customFormat="1">
      <c r="O3700" s="9"/>
    </row>
    <row r="3701" spans="15:15" s="6" customFormat="1">
      <c r="O3701" s="9"/>
    </row>
    <row r="3702" spans="15:15" s="6" customFormat="1">
      <c r="O3702" s="9"/>
    </row>
    <row r="3703" spans="15:15" s="6" customFormat="1">
      <c r="O3703" s="9"/>
    </row>
    <row r="3704" spans="15:15" s="6" customFormat="1">
      <c r="O3704" s="9"/>
    </row>
    <row r="3705" spans="15:15" s="6" customFormat="1">
      <c r="O3705" s="9"/>
    </row>
    <row r="3706" spans="15:15" s="6" customFormat="1">
      <c r="O3706" s="9"/>
    </row>
    <row r="3707" spans="15:15" s="6" customFormat="1">
      <c r="O3707" s="9"/>
    </row>
    <row r="3708" spans="15:15" s="6" customFormat="1">
      <c r="O3708" s="9"/>
    </row>
    <row r="3709" spans="15:15" s="6" customFormat="1">
      <c r="O3709" s="9"/>
    </row>
    <row r="3710" spans="15:15" s="6" customFormat="1">
      <c r="O3710" s="9"/>
    </row>
    <row r="3711" spans="15:15" s="6" customFormat="1">
      <c r="O3711" s="9"/>
    </row>
    <row r="3712" spans="15:15" s="6" customFormat="1">
      <c r="O3712" s="9"/>
    </row>
    <row r="3713" spans="15:15" s="6" customFormat="1">
      <c r="O3713" s="9"/>
    </row>
    <row r="3714" spans="15:15" s="6" customFormat="1">
      <c r="O3714" s="9"/>
    </row>
    <row r="3715" spans="15:15" s="6" customFormat="1">
      <c r="O3715" s="9"/>
    </row>
    <row r="3716" spans="15:15" s="6" customFormat="1">
      <c r="O3716" s="9"/>
    </row>
    <row r="3717" spans="15:15" s="6" customFormat="1">
      <c r="O3717" s="9"/>
    </row>
    <row r="3718" spans="15:15" s="6" customFormat="1">
      <c r="O3718" s="9"/>
    </row>
    <row r="3719" spans="15:15" s="6" customFormat="1">
      <c r="O3719" s="9"/>
    </row>
    <row r="3720" spans="15:15" s="6" customFormat="1">
      <c r="O3720" s="9"/>
    </row>
    <row r="3721" spans="15:15" s="6" customFormat="1">
      <c r="O3721" s="9"/>
    </row>
    <row r="3722" spans="15:15" s="6" customFormat="1">
      <c r="O3722" s="9"/>
    </row>
    <row r="3723" spans="15:15" s="6" customFormat="1">
      <c r="O3723" s="9"/>
    </row>
    <row r="3724" spans="15:15" s="6" customFormat="1">
      <c r="O3724" s="9"/>
    </row>
    <row r="3725" spans="15:15" s="6" customFormat="1">
      <c r="O3725" s="9"/>
    </row>
    <row r="3726" spans="15:15" s="6" customFormat="1">
      <c r="O3726" s="9"/>
    </row>
    <row r="3727" spans="15:15" s="6" customFormat="1">
      <c r="O3727" s="9"/>
    </row>
    <row r="3728" spans="15:15" s="6" customFormat="1">
      <c r="O3728" s="9"/>
    </row>
    <row r="3729" spans="15:15" s="6" customFormat="1">
      <c r="O3729" s="9"/>
    </row>
    <row r="3730" spans="15:15" s="6" customFormat="1">
      <c r="O3730" s="9"/>
    </row>
    <row r="3731" spans="15:15" s="6" customFormat="1">
      <c r="O3731" s="9"/>
    </row>
    <row r="3732" spans="15:15" s="6" customFormat="1">
      <c r="O3732" s="9"/>
    </row>
    <row r="3733" spans="15:15" s="6" customFormat="1">
      <c r="O3733" s="9"/>
    </row>
    <row r="3734" spans="15:15" s="6" customFormat="1">
      <c r="O3734" s="9"/>
    </row>
    <row r="3735" spans="15:15" s="6" customFormat="1">
      <c r="O3735" s="9"/>
    </row>
    <row r="3736" spans="15:15" s="6" customFormat="1">
      <c r="O3736" s="9"/>
    </row>
    <row r="3737" spans="15:15" s="6" customFormat="1">
      <c r="O3737" s="9"/>
    </row>
    <row r="3738" spans="15:15" s="6" customFormat="1">
      <c r="O3738" s="9"/>
    </row>
    <row r="3739" spans="15:15" s="6" customFormat="1">
      <c r="O3739" s="9"/>
    </row>
    <row r="3740" spans="15:15" s="6" customFormat="1">
      <c r="O3740" s="9"/>
    </row>
    <row r="3741" spans="15:15" s="6" customFormat="1">
      <c r="O3741" s="9"/>
    </row>
    <row r="3742" spans="15:15" s="6" customFormat="1">
      <c r="O3742" s="9"/>
    </row>
    <row r="3743" spans="15:15" s="6" customFormat="1">
      <c r="O3743" s="9"/>
    </row>
    <row r="3744" spans="15:15" s="6" customFormat="1">
      <c r="O3744" s="9"/>
    </row>
    <row r="3745" spans="15:15" s="6" customFormat="1">
      <c r="O3745" s="9"/>
    </row>
    <row r="3746" spans="15:15" s="6" customFormat="1">
      <c r="O3746" s="9"/>
    </row>
    <row r="3747" spans="15:15" s="6" customFormat="1">
      <c r="O3747" s="9"/>
    </row>
    <row r="3748" spans="15:15" s="6" customFormat="1">
      <c r="O3748" s="9"/>
    </row>
    <row r="3749" spans="15:15" s="6" customFormat="1">
      <c r="O3749" s="9"/>
    </row>
    <row r="3750" spans="15:15" s="6" customFormat="1">
      <c r="O3750" s="9"/>
    </row>
    <row r="3751" spans="15:15" s="6" customFormat="1">
      <c r="O3751" s="9"/>
    </row>
    <row r="3752" spans="15:15" s="6" customFormat="1">
      <c r="O3752" s="9"/>
    </row>
    <row r="3753" spans="15:15" s="6" customFormat="1">
      <c r="O3753" s="9"/>
    </row>
    <row r="3754" spans="15:15" s="6" customFormat="1">
      <c r="O3754" s="9"/>
    </row>
    <row r="3755" spans="15:15" s="6" customFormat="1">
      <c r="O3755" s="9"/>
    </row>
    <row r="3756" spans="15:15" s="6" customFormat="1">
      <c r="O3756" s="9"/>
    </row>
    <row r="3757" spans="15:15" s="6" customFormat="1">
      <c r="O3757" s="9"/>
    </row>
    <row r="3758" spans="15:15" s="6" customFormat="1">
      <c r="O3758" s="9"/>
    </row>
    <row r="3759" spans="15:15" s="6" customFormat="1">
      <c r="O3759" s="9"/>
    </row>
    <row r="3760" spans="15:15" s="6" customFormat="1">
      <c r="O3760" s="9"/>
    </row>
    <row r="3761" spans="15:15" s="6" customFormat="1">
      <c r="O3761" s="9"/>
    </row>
    <row r="3762" spans="15:15" s="6" customFormat="1">
      <c r="O3762" s="9"/>
    </row>
    <row r="3763" spans="15:15" s="6" customFormat="1">
      <c r="O3763" s="9"/>
    </row>
    <row r="3764" spans="15:15" s="6" customFormat="1">
      <c r="O3764" s="9"/>
    </row>
    <row r="3765" spans="15:15" s="6" customFormat="1">
      <c r="O3765" s="9"/>
    </row>
    <row r="3766" spans="15:15" s="6" customFormat="1">
      <c r="O3766" s="9"/>
    </row>
    <row r="3767" spans="15:15" s="6" customFormat="1">
      <c r="O3767" s="9"/>
    </row>
    <row r="3768" spans="15:15" s="6" customFormat="1">
      <c r="O3768" s="9"/>
    </row>
    <row r="3769" spans="15:15" s="6" customFormat="1">
      <c r="O3769" s="9"/>
    </row>
    <row r="3770" spans="15:15" s="6" customFormat="1">
      <c r="O3770" s="9"/>
    </row>
    <row r="3771" spans="15:15" s="6" customFormat="1">
      <c r="O3771" s="9"/>
    </row>
    <row r="3772" spans="15:15" s="6" customFormat="1">
      <c r="O3772" s="9"/>
    </row>
    <row r="3773" spans="15:15" s="6" customFormat="1">
      <c r="O3773" s="9"/>
    </row>
    <row r="3774" spans="15:15" s="6" customFormat="1">
      <c r="O3774" s="9"/>
    </row>
    <row r="3775" spans="15:15" s="6" customFormat="1">
      <c r="O3775" s="9"/>
    </row>
    <row r="3776" spans="15:15" s="6" customFormat="1">
      <c r="O3776" s="9"/>
    </row>
    <row r="3777" spans="15:15" s="6" customFormat="1">
      <c r="O3777" s="9"/>
    </row>
    <row r="3778" spans="15:15" s="6" customFormat="1">
      <c r="O3778" s="9"/>
    </row>
    <row r="3779" spans="15:15" s="6" customFormat="1">
      <c r="O3779" s="9"/>
    </row>
    <row r="3780" spans="15:15" s="6" customFormat="1">
      <c r="O3780" s="9"/>
    </row>
    <row r="3781" spans="15:15" s="6" customFormat="1">
      <c r="O3781" s="9"/>
    </row>
    <row r="3782" spans="15:15" s="6" customFormat="1">
      <c r="O3782" s="9"/>
    </row>
    <row r="3783" spans="15:15" s="6" customFormat="1">
      <c r="O3783" s="9"/>
    </row>
    <row r="3784" spans="15:15" s="6" customFormat="1">
      <c r="O3784" s="9"/>
    </row>
    <row r="3785" spans="15:15" s="6" customFormat="1">
      <c r="O3785" s="9"/>
    </row>
    <row r="3786" spans="15:15" s="6" customFormat="1">
      <c r="O3786" s="9"/>
    </row>
    <row r="3787" spans="15:15" s="6" customFormat="1">
      <c r="O3787" s="9"/>
    </row>
    <row r="3788" spans="15:15" s="6" customFormat="1">
      <c r="O3788" s="9"/>
    </row>
    <row r="3789" spans="15:15" s="6" customFormat="1">
      <c r="O3789" s="9"/>
    </row>
    <row r="3790" spans="15:15" s="6" customFormat="1">
      <c r="O3790" s="9"/>
    </row>
    <row r="3791" spans="15:15" s="6" customFormat="1">
      <c r="O3791" s="9"/>
    </row>
    <row r="3792" spans="15:15" s="6" customFormat="1">
      <c r="O3792" s="9"/>
    </row>
    <row r="3793" spans="15:15" s="6" customFormat="1">
      <c r="O3793" s="9"/>
    </row>
    <row r="3794" spans="15:15" s="6" customFormat="1">
      <c r="O3794" s="9"/>
    </row>
    <row r="3795" spans="15:15" s="6" customFormat="1">
      <c r="O3795" s="9"/>
    </row>
    <row r="3796" spans="15:15" s="6" customFormat="1">
      <c r="O3796" s="9"/>
    </row>
    <row r="3797" spans="15:15" s="6" customFormat="1">
      <c r="O3797" s="9"/>
    </row>
    <row r="3798" spans="15:15" s="6" customFormat="1">
      <c r="O3798" s="9"/>
    </row>
    <row r="3799" spans="15:15" s="6" customFormat="1">
      <c r="O3799" s="9"/>
    </row>
    <row r="3800" spans="15:15" s="6" customFormat="1">
      <c r="O3800" s="9"/>
    </row>
    <row r="3801" spans="15:15" s="6" customFormat="1">
      <c r="O3801" s="9"/>
    </row>
    <row r="3802" spans="15:15" s="6" customFormat="1">
      <c r="O3802" s="9"/>
    </row>
    <row r="3803" spans="15:15" s="6" customFormat="1">
      <c r="O3803" s="9"/>
    </row>
    <row r="3804" spans="15:15" s="6" customFormat="1">
      <c r="O3804" s="9"/>
    </row>
    <row r="3805" spans="15:15" s="6" customFormat="1">
      <c r="O3805" s="9"/>
    </row>
    <row r="3806" spans="15:15" s="6" customFormat="1">
      <c r="O3806" s="9"/>
    </row>
    <row r="3807" spans="15:15" s="6" customFormat="1">
      <c r="O3807" s="9"/>
    </row>
    <row r="3808" spans="15:15" s="6" customFormat="1">
      <c r="O3808" s="9"/>
    </row>
    <row r="3809" spans="15:15" s="6" customFormat="1">
      <c r="O3809" s="9"/>
    </row>
    <row r="3810" spans="15:15" s="6" customFormat="1">
      <c r="O3810" s="9"/>
    </row>
    <row r="3811" spans="15:15" s="6" customFormat="1">
      <c r="O3811" s="9"/>
    </row>
    <row r="3812" spans="15:15" s="6" customFormat="1">
      <c r="O3812" s="9"/>
    </row>
    <row r="3813" spans="15:15" s="6" customFormat="1">
      <c r="O3813" s="9"/>
    </row>
    <row r="3814" spans="15:15" s="6" customFormat="1">
      <c r="O3814" s="9"/>
    </row>
    <row r="3815" spans="15:15" s="6" customFormat="1">
      <c r="O3815" s="9"/>
    </row>
    <row r="3816" spans="15:15" s="6" customFormat="1">
      <c r="O3816" s="9"/>
    </row>
    <row r="3817" spans="15:15" s="6" customFormat="1">
      <c r="O3817" s="9"/>
    </row>
    <row r="3818" spans="15:15" s="6" customFormat="1">
      <c r="O3818" s="9"/>
    </row>
    <row r="3819" spans="15:15" s="6" customFormat="1">
      <c r="O3819" s="9"/>
    </row>
    <row r="3820" spans="15:15" s="6" customFormat="1">
      <c r="O3820" s="9"/>
    </row>
    <row r="3821" spans="15:15" s="6" customFormat="1">
      <c r="O3821" s="9"/>
    </row>
    <row r="3822" spans="15:15" s="6" customFormat="1">
      <c r="O3822" s="9"/>
    </row>
    <row r="3823" spans="15:15" s="6" customFormat="1">
      <c r="O3823" s="9"/>
    </row>
    <row r="3824" spans="15:15" s="6" customFormat="1">
      <c r="O3824" s="9"/>
    </row>
    <row r="3825" spans="15:15" s="6" customFormat="1">
      <c r="O3825" s="9"/>
    </row>
    <row r="3826" spans="15:15" s="6" customFormat="1">
      <c r="O3826" s="9"/>
    </row>
    <row r="3827" spans="15:15" s="6" customFormat="1">
      <c r="O3827" s="9"/>
    </row>
    <row r="3828" spans="15:15" s="6" customFormat="1">
      <c r="O3828" s="9"/>
    </row>
    <row r="3829" spans="15:15" s="6" customFormat="1">
      <c r="O3829" s="9"/>
    </row>
    <row r="3830" spans="15:15" s="6" customFormat="1">
      <c r="O3830" s="9"/>
    </row>
    <row r="3831" spans="15:15" s="6" customFormat="1">
      <c r="O3831" s="9"/>
    </row>
    <row r="3832" spans="15:15" s="6" customFormat="1">
      <c r="O3832" s="9"/>
    </row>
    <row r="3833" spans="15:15" s="6" customFormat="1">
      <c r="O3833" s="9"/>
    </row>
    <row r="3834" spans="15:15" s="6" customFormat="1">
      <c r="O3834" s="9"/>
    </row>
    <row r="3835" spans="15:15" s="6" customFormat="1">
      <c r="O3835" s="9"/>
    </row>
    <row r="3836" spans="15:15" s="6" customFormat="1">
      <c r="O3836" s="9"/>
    </row>
    <row r="3837" spans="15:15" s="6" customFormat="1">
      <c r="O3837" s="9"/>
    </row>
    <row r="3838" spans="15:15" s="6" customFormat="1">
      <c r="O3838" s="9"/>
    </row>
    <row r="3839" spans="15:15" s="6" customFormat="1">
      <c r="O3839" s="9"/>
    </row>
    <row r="3840" spans="15:15" s="6" customFormat="1">
      <c r="O3840" s="9"/>
    </row>
    <row r="3841" spans="15:15" s="6" customFormat="1">
      <c r="O3841" s="9"/>
    </row>
    <row r="3842" spans="15:15" s="6" customFormat="1">
      <c r="O3842" s="9"/>
    </row>
    <row r="3843" spans="15:15" s="6" customFormat="1">
      <c r="O3843" s="9"/>
    </row>
    <row r="3844" spans="15:15" s="6" customFormat="1">
      <c r="O3844" s="9"/>
    </row>
    <row r="3845" spans="15:15" s="6" customFormat="1">
      <c r="O3845" s="9"/>
    </row>
    <row r="3846" spans="15:15" s="6" customFormat="1">
      <c r="O3846" s="9"/>
    </row>
    <row r="3847" spans="15:15" s="6" customFormat="1">
      <c r="O3847" s="9"/>
    </row>
    <row r="3848" spans="15:15" s="6" customFormat="1">
      <c r="O3848" s="9"/>
    </row>
    <row r="3849" spans="15:15" s="6" customFormat="1">
      <c r="O3849" s="9"/>
    </row>
    <row r="3850" spans="15:15" s="6" customFormat="1">
      <c r="O3850" s="9"/>
    </row>
    <row r="3851" spans="15:15" s="6" customFormat="1">
      <c r="O3851" s="9"/>
    </row>
    <row r="3852" spans="15:15" s="6" customFormat="1">
      <c r="O3852" s="9"/>
    </row>
    <row r="3853" spans="15:15" s="6" customFormat="1">
      <c r="O3853" s="9"/>
    </row>
    <row r="3854" spans="15:15" s="6" customFormat="1">
      <c r="O3854" s="9"/>
    </row>
    <row r="3855" spans="15:15" s="6" customFormat="1">
      <c r="O3855" s="9"/>
    </row>
    <row r="3856" spans="15:15" s="6" customFormat="1">
      <c r="O3856" s="9"/>
    </row>
    <row r="3857" spans="15:15" s="6" customFormat="1">
      <c r="O3857" s="9"/>
    </row>
    <row r="3858" spans="15:15" s="6" customFormat="1">
      <c r="O3858" s="9"/>
    </row>
    <row r="3859" spans="15:15" s="6" customFormat="1">
      <c r="O3859" s="9"/>
    </row>
    <row r="3860" spans="15:15" s="6" customFormat="1">
      <c r="O3860" s="9"/>
    </row>
    <row r="3861" spans="15:15" s="6" customFormat="1">
      <c r="O3861" s="9"/>
    </row>
    <row r="3862" spans="15:15" s="6" customFormat="1">
      <c r="O3862" s="9"/>
    </row>
    <row r="3863" spans="15:15" s="6" customFormat="1">
      <c r="O3863" s="9"/>
    </row>
    <row r="3864" spans="15:15" s="6" customFormat="1">
      <c r="O3864" s="9"/>
    </row>
    <row r="3865" spans="15:15" s="6" customFormat="1">
      <c r="O3865" s="9"/>
    </row>
    <row r="3866" spans="15:15" s="6" customFormat="1">
      <c r="O3866" s="9"/>
    </row>
    <row r="3867" spans="15:15" s="6" customFormat="1">
      <c r="O3867" s="9"/>
    </row>
    <row r="3868" spans="15:15" s="6" customFormat="1">
      <c r="O3868" s="9"/>
    </row>
    <row r="3869" spans="15:15" s="6" customFormat="1">
      <c r="O3869" s="9"/>
    </row>
    <row r="3870" spans="15:15" s="6" customFormat="1">
      <c r="O3870" s="9"/>
    </row>
    <row r="3871" spans="15:15" s="6" customFormat="1">
      <c r="O3871" s="9"/>
    </row>
    <row r="3872" spans="15:15" s="6" customFormat="1">
      <c r="O3872" s="9"/>
    </row>
    <row r="3873" spans="15:15" s="6" customFormat="1">
      <c r="O3873" s="9"/>
    </row>
    <row r="3874" spans="15:15" s="6" customFormat="1">
      <c r="O3874" s="9"/>
    </row>
    <row r="3875" spans="15:15" s="6" customFormat="1">
      <c r="O3875" s="9"/>
    </row>
    <row r="3876" spans="15:15" s="6" customFormat="1">
      <c r="O3876" s="9"/>
    </row>
    <row r="3877" spans="15:15" s="6" customFormat="1">
      <c r="O3877" s="9"/>
    </row>
    <row r="3878" spans="15:15" s="6" customFormat="1">
      <c r="O3878" s="9"/>
    </row>
    <row r="3879" spans="15:15" s="6" customFormat="1">
      <c r="O3879" s="9"/>
    </row>
    <row r="3880" spans="15:15" s="6" customFormat="1">
      <c r="O3880" s="9"/>
    </row>
    <row r="3881" spans="15:15" s="6" customFormat="1">
      <c r="O3881" s="9"/>
    </row>
    <row r="3882" spans="15:15" s="6" customFormat="1">
      <c r="O3882" s="9"/>
    </row>
    <row r="3883" spans="15:15" s="6" customFormat="1">
      <c r="O3883" s="9"/>
    </row>
    <row r="3884" spans="15:15" s="6" customFormat="1">
      <c r="O3884" s="9"/>
    </row>
    <row r="3885" spans="15:15" s="6" customFormat="1">
      <c r="O3885" s="9"/>
    </row>
    <row r="3886" spans="15:15" s="6" customFormat="1">
      <c r="O3886" s="9"/>
    </row>
    <row r="3887" spans="15:15" s="6" customFormat="1">
      <c r="O3887" s="9"/>
    </row>
    <row r="3888" spans="15:15" s="6" customFormat="1">
      <c r="O3888" s="9"/>
    </row>
    <row r="3889" spans="15:15" s="6" customFormat="1">
      <c r="O3889" s="9"/>
    </row>
    <row r="3890" spans="15:15" s="6" customFormat="1">
      <c r="O3890" s="9"/>
    </row>
    <row r="3891" spans="15:15" s="6" customFormat="1">
      <c r="O3891" s="9"/>
    </row>
    <row r="3892" spans="15:15" s="6" customFormat="1">
      <c r="O3892" s="9"/>
    </row>
    <row r="3893" spans="15:15" s="6" customFormat="1">
      <c r="O3893" s="9"/>
    </row>
    <row r="3894" spans="15:15" s="6" customFormat="1">
      <c r="O3894" s="9"/>
    </row>
    <row r="3895" spans="15:15" s="6" customFormat="1">
      <c r="O3895" s="9"/>
    </row>
    <row r="3896" spans="15:15" s="6" customFormat="1">
      <c r="O3896" s="9"/>
    </row>
    <row r="3897" spans="15:15" s="6" customFormat="1">
      <c r="O3897" s="9"/>
    </row>
    <row r="3898" spans="15:15" s="6" customFormat="1">
      <c r="O3898" s="9"/>
    </row>
    <row r="3899" spans="15:15" s="6" customFormat="1">
      <c r="O3899" s="9"/>
    </row>
    <row r="3900" spans="15:15" s="6" customFormat="1">
      <c r="O3900" s="9"/>
    </row>
    <row r="3901" spans="15:15" s="6" customFormat="1">
      <c r="O3901" s="9"/>
    </row>
    <row r="3902" spans="15:15" s="6" customFormat="1">
      <c r="O3902" s="9"/>
    </row>
    <row r="3903" spans="15:15" s="6" customFormat="1">
      <c r="O3903" s="9"/>
    </row>
    <row r="3904" spans="15:15" s="6" customFormat="1">
      <c r="O3904" s="9"/>
    </row>
    <row r="3905" spans="15:15" s="6" customFormat="1">
      <c r="O3905" s="9"/>
    </row>
    <row r="3906" spans="15:15" s="6" customFormat="1">
      <c r="O3906" s="9"/>
    </row>
    <row r="3907" spans="15:15" s="6" customFormat="1">
      <c r="O3907" s="9"/>
    </row>
    <row r="3908" spans="15:15" s="6" customFormat="1">
      <c r="O3908" s="9"/>
    </row>
    <row r="3909" spans="15:15" s="6" customFormat="1">
      <c r="O3909" s="9"/>
    </row>
    <row r="3910" spans="15:15" s="6" customFormat="1">
      <c r="O3910" s="9"/>
    </row>
    <row r="3911" spans="15:15" s="6" customFormat="1">
      <c r="O3911" s="9"/>
    </row>
    <row r="3912" spans="15:15" s="6" customFormat="1">
      <c r="O3912" s="9"/>
    </row>
    <row r="3913" spans="15:15" s="6" customFormat="1">
      <c r="O3913" s="9"/>
    </row>
    <row r="3914" spans="15:15" s="6" customFormat="1">
      <c r="O3914" s="9"/>
    </row>
    <row r="3915" spans="15:15" s="6" customFormat="1">
      <c r="O3915" s="9"/>
    </row>
    <row r="3916" spans="15:15" s="6" customFormat="1">
      <c r="O3916" s="9"/>
    </row>
    <row r="3917" spans="15:15" s="6" customFormat="1">
      <c r="O3917" s="9"/>
    </row>
    <row r="3918" spans="15:15" s="6" customFormat="1">
      <c r="O3918" s="9"/>
    </row>
    <row r="3919" spans="15:15" s="6" customFormat="1">
      <c r="O3919" s="9"/>
    </row>
    <row r="3920" spans="15:15" s="6" customFormat="1">
      <c r="O3920" s="9"/>
    </row>
    <row r="3921" spans="15:15" s="6" customFormat="1">
      <c r="O3921" s="9"/>
    </row>
    <row r="3922" spans="15:15" s="6" customFormat="1">
      <c r="O3922" s="9"/>
    </row>
    <row r="3923" spans="15:15" s="6" customFormat="1">
      <c r="O3923" s="9"/>
    </row>
    <row r="3924" spans="15:15" s="6" customFormat="1">
      <c r="O3924" s="9"/>
    </row>
    <row r="3925" spans="15:15" s="6" customFormat="1">
      <c r="O3925" s="9"/>
    </row>
    <row r="3926" spans="15:15" s="6" customFormat="1">
      <c r="O3926" s="9"/>
    </row>
    <row r="3927" spans="15:15" s="6" customFormat="1">
      <c r="O3927" s="9"/>
    </row>
    <row r="3928" spans="15:15" s="6" customFormat="1">
      <c r="O3928" s="9"/>
    </row>
    <row r="3929" spans="15:15" s="6" customFormat="1">
      <c r="O3929" s="9"/>
    </row>
    <row r="3930" spans="15:15" s="6" customFormat="1">
      <c r="O3930" s="9"/>
    </row>
    <row r="3931" spans="15:15" s="6" customFormat="1">
      <c r="O3931" s="9"/>
    </row>
    <row r="3932" spans="15:15" s="6" customFormat="1">
      <c r="O3932" s="9"/>
    </row>
    <row r="3933" spans="15:15" s="6" customFormat="1">
      <c r="O3933" s="9"/>
    </row>
    <row r="3934" spans="15:15" s="6" customFormat="1">
      <c r="O3934" s="9"/>
    </row>
    <row r="3935" spans="15:15" s="6" customFormat="1">
      <c r="O3935" s="9"/>
    </row>
    <row r="3936" spans="15:15" s="6" customFormat="1">
      <c r="O3936" s="9"/>
    </row>
    <row r="3937" spans="15:15" s="6" customFormat="1">
      <c r="O3937" s="9"/>
    </row>
    <row r="3938" spans="15:15" s="6" customFormat="1">
      <c r="O3938" s="9"/>
    </row>
    <row r="3939" spans="15:15" s="6" customFormat="1">
      <c r="O3939" s="9"/>
    </row>
    <row r="3940" spans="15:15" s="6" customFormat="1">
      <c r="O3940" s="9"/>
    </row>
    <row r="3941" spans="15:15" s="6" customFormat="1">
      <c r="O3941" s="9"/>
    </row>
    <row r="3942" spans="15:15" s="6" customFormat="1">
      <c r="O3942" s="9"/>
    </row>
    <row r="3943" spans="15:15" s="6" customFormat="1">
      <c r="O3943" s="9"/>
    </row>
    <row r="3944" spans="15:15" s="6" customFormat="1">
      <c r="O3944" s="9"/>
    </row>
    <row r="3945" spans="15:15" s="6" customFormat="1">
      <c r="O3945" s="9"/>
    </row>
    <row r="3946" spans="15:15" s="6" customFormat="1">
      <c r="O3946" s="9"/>
    </row>
    <row r="3947" spans="15:15" s="6" customFormat="1">
      <c r="O3947" s="9"/>
    </row>
    <row r="3948" spans="15:15" s="6" customFormat="1">
      <c r="O3948" s="9"/>
    </row>
    <row r="3949" spans="15:15" s="6" customFormat="1">
      <c r="O3949" s="9"/>
    </row>
    <row r="3950" spans="15:15" s="6" customFormat="1">
      <c r="O3950" s="9"/>
    </row>
    <row r="3951" spans="15:15" s="6" customFormat="1">
      <c r="O3951" s="9"/>
    </row>
    <row r="3952" spans="15:15" s="6" customFormat="1">
      <c r="O3952" s="9"/>
    </row>
    <row r="3953" spans="15:15" s="6" customFormat="1">
      <c r="O3953" s="9"/>
    </row>
    <row r="3954" spans="15:15" s="6" customFormat="1">
      <c r="O3954" s="9"/>
    </row>
    <row r="3955" spans="15:15" s="6" customFormat="1">
      <c r="O3955" s="9"/>
    </row>
    <row r="3956" spans="15:15" s="6" customFormat="1">
      <c r="O3956" s="9"/>
    </row>
    <row r="3957" spans="15:15" s="6" customFormat="1">
      <c r="O3957" s="9"/>
    </row>
    <row r="3958" spans="15:15" s="6" customFormat="1">
      <c r="O3958" s="9"/>
    </row>
    <row r="3959" spans="15:15" s="6" customFormat="1">
      <c r="O3959" s="9"/>
    </row>
    <row r="3960" spans="15:15" s="6" customFormat="1">
      <c r="O3960" s="9"/>
    </row>
    <row r="3961" spans="15:15" s="6" customFormat="1">
      <c r="O3961" s="9"/>
    </row>
    <row r="3962" spans="15:15" s="6" customFormat="1">
      <c r="O3962" s="9"/>
    </row>
    <row r="3963" spans="15:15" s="6" customFormat="1">
      <c r="O3963" s="9"/>
    </row>
    <row r="3964" spans="15:15" s="6" customFormat="1">
      <c r="O3964" s="9"/>
    </row>
    <row r="3965" spans="15:15" s="6" customFormat="1">
      <c r="O3965" s="9"/>
    </row>
    <row r="3966" spans="15:15" s="6" customFormat="1">
      <c r="O3966" s="9"/>
    </row>
    <row r="3967" spans="15:15" s="6" customFormat="1">
      <c r="O3967" s="9"/>
    </row>
    <row r="3968" spans="15:15" s="6" customFormat="1">
      <c r="O3968" s="9"/>
    </row>
    <row r="3969" spans="15:15" s="6" customFormat="1">
      <c r="O3969" s="9"/>
    </row>
    <row r="3970" spans="15:15" s="6" customFormat="1">
      <c r="O3970" s="9"/>
    </row>
    <row r="3971" spans="15:15" s="6" customFormat="1">
      <c r="O3971" s="9"/>
    </row>
    <row r="3972" spans="15:15" s="6" customFormat="1">
      <c r="O3972" s="9"/>
    </row>
    <row r="3973" spans="15:15" s="6" customFormat="1">
      <c r="O3973" s="9"/>
    </row>
    <row r="3974" spans="15:15" s="6" customFormat="1">
      <c r="O3974" s="9"/>
    </row>
    <row r="3975" spans="15:15" s="6" customFormat="1">
      <c r="O3975" s="9"/>
    </row>
    <row r="3976" spans="15:15" s="6" customFormat="1">
      <c r="O3976" s="9"/>
    </row>
    <row r="3977" spans="15:15" s="6" customFormat="1">
      <c r="O3977" s="9"/>
    </row>
    <row r="3978" spans="15:15" s="6" customFormat="1">
      <c r="O3978" s="9"/>
    </row>
    <row r="3979" spans="15:15" s="6" customFormat="1">
      <c r="O3979" s="9"/>
    </row>
    <row r="3980" spans="15:15" s="6" customFormat="1">
      <c r="O3980" s="9"/>
    </row>
    <row r="3981" spans="15:15" s="6" customFormat="1">
      <c r="O3981" s="9"/>
    </row>
    <row r="3982" spans="15:15" s="6" customFormat="1">
      <c r="O3982" s="9"/>
    </row>
    <row r="3983" spans="15:15" s="6" customFormat="1">
      <c r="O3983" s="9"/>
    </row>
    <row r="3984" spans="15:15" s="6" customFormat="1">
      <c r="O3984" s="9"/>
    </row>
    <row r="3985" spans="15:15" s="6" customFormat="1">
      <c r="O3985" s="9"/>
    </row>
    <row r="3986" spans="15:15" s="6" customFormat="1">
      <c r="O3986" s="9"/>
    </row>
    <row r="3987" spans="15:15" s="6" customFormat="1">
      <c r="O3987" s="9"/>
    </row>
    <row r="3988" spans="15:15" s="6" customFormat="1">
      <c r="O3988" s="9"/>
    </row>
    <row r="3989" spans="15:15" s="6" customFormat="1">
      <c r="O3989" s="9"/>
    </row>
    <row r="3990" spans="15:15" s="6" customFormat="1">
      <c r="O3990" s="9"/>
    </row>
    <row r="3991" spans="15:15" s="6" customFormat="1">
      <c r="O3991" s="9"/>
    </row>
    <row r="3992" spans="15:15" s="6" customFormat="1">
      <c r="O3992" s="9"/>
    </row>
    <row r="3993" spans="15:15" s="6" customFormat="1">
      <c r="O3993" s="9"/>
    </row>
    <row r="3994" spans="15:15" s="6" customFormat="1">
      <c r="O3994" s="9"/>
    </row>
    <row r="3995" spans="15:15" s="6" customFormat="1">
      <c r="O3995" s="9"/>
    </row>
    <row r="3996" spans="15:15" s="6" customFormat="1">
      <c r="O3996" s="9"/>
    </row>
    <row r="3997" spans="15:15" s="6" customFormat="1">
      <c r="O3997" s="9"/>
    </row>
    <row r="3998" spans="15:15" s="6" customFormat="1">
      <c r="O3998" s="9"/>
    </row>
    <row r="3999" spans="15:15" s="6" customFormat="1">
      <c r="O3999" s="9"/>
    </row>
    <row r="4000" spans="15:15" s="6" customFormat="1">
      <c r="O4000" s="9"/>
    </row>
    <row r="4001" spans="15:15" s="6" customFormat="1">
      <c r="O4001" s="9"/>
    </row>
    <row r="4002" spans="15:15" s="6" customFormat="1">
      <c r="O4002" s="9"/>
    </row>
    <row r="4003" spans="15:15" s="6" customFormat="1">
      <c r="O4003" s="9"/>
    </row>
    <row r="4004" spans="15:15" s="6" customFormat="1">
      <c r="O4004" s="9"/>
    </row>
    <row r="4005" spans="15:15" s="6" customFormat="1">
      <c r="O4005" s="9"/>
    </row>
    <row r="4006" spans="15:15" s="6" customFormat="1">
      <c r="O4006" s="9"/>
    </row>
    <row r="4007" spans="15:15" s="6" customFormat="1">
      <c r="O4007" s="9"/>
    </row>
    <row r="4008" spans="15:15" s="6" customFormat="1">
      <c r="O4008" s="9"/>
    </row>
    <row r="4009" spans="15:15" s="6" customFormat="1">
      <c r="O4009" s="9"/>
    </row>
    <row r="4010" spans="15:15" s="6" customFormat="1">
      <c r="O4010" s="9"/>
    </row>
    <row r="4011" spans="15:15" s="6" customFormat="1">
      <c r="O4011" s="9"/>
    </row>
    <row r="4012" spans="15:15" s="6" customFormat="1">
      <c r="O4012" s="9"/>
    </row>
    <row r="4013" spans="15:15" s="6" customFormat="1">
      <c r="O4013" s="9"/>
    </row>
    <row r="4014" spans="15:15" s="6" customFormat="1">
      <c r="O4014" s="9"/>
    </row>
    <row r="4015" spans="15:15" s="6" customFormat="1">
      <c r="O4015" s="9"/>
    </row>
    <row r="4016" spans="15:15" s="6" customFormat="1">
      <c r="O4016" s="9"/>
    </row>
    <row r="4017" spans="15:15" s="6" customFormat="1">
      <c r="O4017" s="9"/>
    </row>
    <row r="4018" spans="15:15" s="6" customFormat="1">
      <c r="O4018" s="9"/>
    </row>
    <row r="4019" spans="15:15" s="6" customFormat="1">
      <c r="O4019" s="9"/>
    </row>
    <row r="4020" spans="15:15" s="6" customFormat="1">
      <c r="O4020" s="9"/>
    </row>
    <row r="4021" spans="15:15" s="6" customFormat="1">
      <c r="O4021" s="9"/>
    </row>
    <row r="4022" spans="15:15" s="6" customFormat="1">
      <c r="O4022" s="9"/>
    </row>
    <row r="4023" spans="15:15" s="6" customFormat="1">
      <c r="O4023" s="9"/>
    </row>
    <row r="4024" spans="15:15" s="6" customFormat="1">
      <c r="O4024" s="9"/>
    </row>
    <row r="4025" spans="15:15" s="6" customFormat="1">
      <c r="O4025" s="9"/>
    </row>
    <row r="4026" spans="15:15" s="6" customFormat="1">
      <c r="O4026" s="9"/>
    </row>
    <row r="4027" spans="15:15" s="6" customFormat="1">
      <c r="O4027" s="9"/>
    </row>
    <row r="4028" spans="15:15" s="6" customFormat="1">
      <c r="O4028" s="9"/>
    </row>
    <row r="4029" spans="15:15" s="6" customFormat="1">
      <c r="O4029" s="9"/>
    </row>
    <row r="4030" spans="15:15" s="6" customFormat="1">
      <c r="O4030" s="9"/>
    </row>
    <row r="4031" spans="15:15" s="6" customFormat="1">
      <c r="O4031" s="9"/>
    </row>
    <row r="4032" spans="15:15" s="6" customFormat="1">
      <c r="O4032" s="9"/>
    </row>
    <row r="4033" spans="15:15" s="6" customFormat="1">
      <c r="O4033" s="9"/>
    </row>
    <row r="4034" spans="15:15" s="6" customFormat="1">
      <c r="O4034" s="9"/>
    </row>
    <row r="4035" spans="15:15" s="6" customFormat="1">
      <c r="O4035" s="9"/>
    </row>
    <row r="4036" spans="15:15" s="6" customFormat="1">
      <c r="O4036" s="9"/>
    </row>
    <row r="4037" spans="15:15" s="6" customFormat="1">
      <c r="O4037" s="9"/>
    </row>
    <row r="4038" spans="15:15" s="6" customFormat="1">
      <c r="O4038" s="9"/>
    </row>
    <row r="4039" spans="15:15" s="6" customFormat="1">
      <c r="O4039" s="9"/>
    </row>
    <row r="4040" spans="15:15" s="6" customFormat="1">
      <c r="O4040" s="9"/>
    </row>
    <row r="4041" spans="15:15" s="6" customFormat="1">
      <c r="O4041" s="9"/>
    </row>
    <row r="4042" spans="15:15" s="6" customFormat="1">
      <c r="O4042" s="9"/>
    </row>
    <row r="4043" spans="15:15" s="6" customFormat="1">
      <c r="O4043" s="9"/>
    </row>
    <row r="4044" spans="15:15" s="6" customFormat="1">
      <c r="O4044" s="9"/>
    </row>
    <row r="4045" spans="15:15" s="6" customFormat="1">
      <c r="O4045" s="9"/>
    </row>
    <row r="4046" spans="15:15" s="6" customFormat="1">
      <c r="O4046" s="9"/>
    </row>
    <row r="4047" spans="15:15" s="6" customFormat="1">
      <c r="O4047" s="9"/>
    </row>
    <row r="4048" spans="15:15" s="6" customFormat="1">
      <c r="O4048" s="9"/>
    </row>
    <row r="4049" spans="15:15" s="6" customFormat="1">
      <c r="O4049" s="9"/>
    </row>
    <row r="4050" spans="15:15" s="6" customFormat="1">
      <c r="O4050" s="9"/>
    </row>
    <row r="4051" spans="15:15" s="6" customFormat="1">
      <c r="O4051" s="9"/>
    </row>
    <row r="4052" spans="15:15" s="6" customFormat="1">
      <c r="O4052" s="9"/>
    </row>
    <row r="4053" spans="15:15" s="6" customFormat="1">
      <c r="O4053" s="9"/>
    </row>
    <row r="4054" spans="15:15" s="6" customFormat="1">
      <c r="O4054" s="9"/>
    </row>
    <row r="4055" spans="15:15" s="6" customFormat="1">
      <c r="O4055" s="9"/>
    </row>
    <row r="4056" spans="15:15" s="6" customFormat="1">
      <c r="O4056" s="9"/>
    </row>
    <row r="4057" spans="15:15" s="6" customFormat="1">
      <c r="O4057" s="9"/>
    </row>
    <row r="4058" spans="15:15" s="6" customFormat="1">
      <c r="O4058" s="9"/>
    </row>
    <row r="4059" spans="15:15" s="6" customFormat="1">
      <c r="O4059" s="9"/>
    </row>
    <row r="4060" spans="15:15" s="6" customFormat="1">
      <c r="O4060" s="9"/>
    </row>
    <row r="4061" spans="15:15" s="6" customFormat="1">
      <c r="O4061" s="9"/>
    </row>
    <row r="4062" spans="15:15" s="6" customFormat="1">
      <c r="O4062" s="9"/>
    </row>
    <row r="4063" spans="15:15" s="6" customFormat="1">
      <c r="O4063" s="9"/>
    </row>
    <row r="4064" spans="15:15" s="6" customFormat="1">
      <c r="O4064" s="9"/>
    </row>
    <row r="4065" spans="15:15" s="6" customFormat="1">
      <c r="O4065" s="9"/>
    </row>
    <row r="4066" spans="15:15" s="6" customFormat="1">
      <c r="O4066" s="9"/>
    </row>
    <row r="4067" spans="15:15" s="6" customFormat="1">
      <c r="O4067" s="9"/>
    </row>
    <row r="4068" spans="15:15" s="6" customFormat="1">
      <c r="O4068" s="9"/>
    </row>
    <row r="4069" spans="15:15" s="6" customFormat="1">
      <c r="O4069" s="9"/>
    </row>
    <row r="4070" spans="15:15" s="6" customFormat="1">
      <c r="O4070" s="9"/>
    </row>
    <row r="4071" spans="15:15" s="6" customFormat="1">
      <c r="O4071" s="9"/>
    </row>
    <row r="4072" spans="15:15" s="6" customFormat="1">
      <c r="O4072" s="9"/>
    </row>
    <row r="4073" spans="15:15" s="6" customFormat="1">
      <c r="O4073" s="9"/>
    </row>
    <row r="4074" spans="15:15" s="6" customFormat="1">
      <c r="O4074" s="9"/>
    </row>
    <row r="4075" spans="15:15" s="6" customFormat="1">
      <c r="O4075" s="9"/>
    </row>
    <row r="4076" spans="15:15" s="6" customFormat="1">
      <c r="O4076" s="9"/>
    </row>
    <row r="4077" spans="15:15" s="6" customFormat="1">
      <c r="O4077" s="9"/>
    </row>
    <row r="4078" spans="15:15" s="6" customFormat="1">
      <c r="O4078" s="9"/>
    </row>
    <row r="4079" spans="15:15" s="6" customFormat="1">
      <c r="O4079" s="9"/>
    </row>
    <row r="4080" spans="15:15" s="6" customFormat="1">
      <c r="O4080" s="9"/>
    </row>
    <row r="4081" spans="15:15" s="6" customFormat="1">
      <c r="O4081" s="9"/>
    </row>
    <row r="4082" spans="15:15" s="6" customFormat="1">
      <c r="O4082" s="9"/>
    </row>
    <row r="4083" spans="15:15" s="6" customFormat="1">
      <c r="O4083" s="9"/>
    </row>
    <row r="4084" spans="15:15" s="6" customFormat="1">
      <c r="O4084" s="9"/>
    </row>
    <row r="4085" spans="15:15" s="6" customFormat="1">
      <c r="O4085" s="9"/>
    </row>
    <row r="4086" spans="15:15" s="6" customFormat="1">
      <c r="O4086" s="9"/>
    </row>
    <row r="4087" spans="15:15" s="6" customFormat="1">
      <c r="O4087" s="9"/>
    </row>
    <row r="4088" spans="15:15" s="6" customFormat="1">
      <c r="O4088" s="9"/>
    </row>
    <row r="4089" spans="15:15" s="6" customFormat="1">
      <c r="O4089" s="9"/>
    </row>
    <row r="4090" spans="15:15" s="6" customFormat="1">
      <c r="O4090" s="9"/>
    </row>
    <row r="4091" spans="15:15" s="6" customFormat="1">
      <c r="O4091" s="9"/>
    </row>
    <row r="4092" spans="15:15" s="6" customFormat="1">
      <c r="O4092" s="9"/>
    </row>
    <row r="4093" spans="15:15" s="6" customFormat="1">
      <c r="O4093" s="9"/>
    </row>
    <row r="4094" spans="15:15" s="6" customFormat="1">
      <c r="O4094" s="9"/>
    </row>
    <row r="4095" spans="15:15" s="6" customFormat="1">
      <c r="O4095" s="9"/>
    </row>
    <row r="4096" spans="15:15" s="6" customFormat="1">
      <c r="O4096" s="9"/>
    </row>
    <row r="4097" spans="15:15" s="6" customFormat="1">
      <c r="O4097" s="9"/>
    </row>
    <row r="4098" spans="15:15" s="6" customFormat="1">
      <c r="O4098" s="9"/>
    </row>
    <row r="4099" spans="15:15" s="6" customFormat="1">
      <c r="O4099" s="9"/>
    </row>
    <row r="4100" spans="15:15" s="6" customFormat="1">
      <c r="O4100" s="9"/>
    </row>
    <row r="4101" spans="15:15" s="6" customFormat="1">
      <c r="O4101" s="9"/>
    </row>
    <row r="4102" spans="15:15" s="6" customFormat="1">
      <c r="O4102" s="9"/>
    </row>
    <row r="4103" spans="15:15" s="6" customFormat="1">
      <c r="O4103" s="9"/>
    </row>
    <row r="4104" spans="15:15" s="6" customFormat="1">
      <c r="O4104" s="9"/>
    </row>
    <row r="4105" spans="15:15" s="6" customFormat="1">
      <c r="O4105" s="9"/>
    </row>
    <row r="4106" spans="15:15" s="6" customFormat="1">
      <c r="O4106" s="9"/>
    </row>
    <row r="4107" spans="15:15" s="6" customFormat="1">
      <c r="O4107" s="9"/>
    </row>
    <row r="4108" spans="15:15" s="6" customFormat="1">
      <c r="O4108" s="9"/>
    </row>
    <row r="4109" spans="15:15" s="6" customFormat="1">
      <c r="O4109" s="9"/>
    </row>
    <row r="4110" spans="15:15" s="6" customFormat="1">
      <c r="O4110" s="9"/>
    </row>
    <row r="4111" spans="15:15" s="6" customFormat="1">
      <c r="O4111" s="9"/>
    </row>
    <row r="4112" spans="15:15" s="6" customFormat="1">
      <c r="O4112" s="9"/>
    </row>
    <row r="4113" spans="15:15" s="6" customFormat="1">
      <c r="O4113" s="9"/>
    </row>
    <row r="4114" spans="15:15" s="6" customFormat="1">
      <c r="O4114" s="9"/>
    </row>
    <row r="4115" spans="15:15" s="6" customFormat="1">
      <c r="O4115" s="9"/>
    </row>
    <row r="4116" spans="15:15" s="6" customFormat="1">
      <c r="O4116" s="9"/>
    </row>
    <row r="4117" spans="15:15" s="6" customFormat="1">
      <c r="O4117" s="9"/>
    </row>
    <row r="4118" spans="15:15" s="6" customFormat="1">
      <c r="O4118" s="9"/>
    </row>
    <row r="4119" spans="15:15" s="6" customFormat="1">
      <c r="O4119" s="9"/>
    </row>
    <row r="4120" spans="15:15" s="6" customFormat="1">
      <c r="O4120" s="9"/>
    </row>
    <row r="4121" spans="15:15" s="6" customFormat="1">
      <c r="O4121" s="9"/>
    </row>
    <row r="4122" spans="15:15" s="6" customFormat="1">
      <c r="O4122" s="9"/>
    </row>
    <row r="4123" spans="15:15" s="6" customFormat="1">
      <c r="O4123" s="9"/>
    </row>
    <row r="4124" spans="15:15" s="6" customFormat="1">
      <c r="O4124" s="9"/>
    </row>
    <row r="4125" spans="15:15" s="6" customFormat="1">
      <c r="O4125" s="9"/>
    </row>
    <row r="4126" spans="15:15" s="6" customFormat="1">
      <c r="O4126" s="9"/>
    </row>
    <row r="4127" spans="15:15" s="6" customFormat="1">
      <c r="O4127" s="9"/>
    </row>
    <row r="4128" spans="15:15" s="6" customFormat="1">
      <c r="O4128" s="9"/>
    </row>
    <row r="4129" spans="15:15" s="6" customFormat="1">
      <c r="O4129" s="9"/>
    </row>
    <row r="4130" spans="15:15" s="6" customFormat="1">
      <c r="O4130" s="9"/>
    </row>
    <row r="4131" spans="15:15" s="6" customFormat="1">
      <c r="O4131" s="9"/>
    </row>
    <row r="4132" spans="15:15" s="6" customFormat="1">
      <c r="O4132" s="9"/>
    </row>
    <row r="4133" spans="15:15" s="6" customFormat="1">
      <c r="O4133" s="9"/>
    </row>
    <row r="4134" spans="15:15" s="6" customFormat="1">
      <c r="O4134" s="9"/>
    </row>
    <row r="4135" spans="15:15" s="6" customFormat="1">
      <c r="O4135" s="9"/>
    </row>
    <row r="4136" spans="15:15" s="6" customFormat="1">
      <c r="O4136" s="9"/>
    </row>
    <row r="4137" spans="15:15" s="6" customFormat="1">
      <c r="O4137" s="9"/>
    </row>
    <row r="4138" spans="15:15" s="6" customFormat="1">
      <c r="O4138" s="9"/>
    </row>
    <row r="4139" spans="15:15" s="6" customFormat="1">
      <c r="O4139" s="9"/>
    </row>
    <row r="4140" spans="15:15" s="6" customFormat="1">
      <c r="O4140" s="9"/>
    </row>
    <row r="4141" spans="15:15" s="6" customFormat="1">
      <c r="O4141" s="9"/>
    </row>
    <row r="4142" spans="15:15" s="6" customFormat="1">
      <c r="O4142" s="9"/>
    </row>
    <row r="4143" spans="15:15" s="6" customFormat="1">
      <c r="O4143" s="9"/>
    </row>
    <row r="4144" spans="15:15" s="6" customFormat="1">
      <c r="O4144" s="9"/>
    </row>
    <row r="4145" spans="15:15" s="6" customFormat="1">
      <c r="O4145" s="9"/>
    </row>
    <row r="4146" spans="15:15" s="6" customFormat="1">
      <c r="O4146" s="9"/>
    </row>
    <row r="4147" spans="15:15" s="6" customFormat="1">
      <c r="O4147" s="9"/>
    </row>
    <row r="4148" spans="15:15" s="6" customFormat="1">
      <c r="O4148" s="9"/>
    </row>
    <row r="4149" spans="15:15" s="6" customFormat="1">
      <c r="O4149" s="9"/>
    </row>
    <row r="4150" spans="15:15" s="6" customFormat="1">
      <c r="O4150" s="9"/>
    </row>
    <row r="4151" spans="15:15" s="6" customFormat="1">
      <c r="O4151" s="9"/>
    </row>
    <row r="4152" spans="15:15" s="6" customFormat="1">
      <c r="O4152" s="9"/>
    </row>
    <row r="4153" spans="15:15" s="6" customFormat="1">
      <c r="O4153" s="9"/>
    </row>
    <row r="4154" spans="15:15" s="6" customFormat="1">
      <c r="O4154" s="9"/>
    </row>
    <row r="4155" spans="15:15" s="6" customFormat="1">
      <c r="O4155" s="9"/>
    </row>
    <row r="4156" spans="15:15" s="6" customFormat="1">
      <c r="O4156" s="9"/>
    </row>
    <row r="4157" spans="15:15" s="6" customFormat="1">
      <c r="O4157" s="9"/>
    </row>
    <row r="4158" spans="15:15" s="6" customFormat="1">
      <c r="O4158" s="9"/>
    </row>
    <row r="4159" spans="15:15" s="6" customFormat="1">
      <c r="O4159" s="9"/>
    </row>
    <row r="4160" spans="15:15" s="6" customFormat="1">
      <c r="O4160" s="9"/>
    </row>
    <row r="4161" spans="15:15" s="6" customFormat="1">
      <c r="O4161" s="9"/>
    </row>
    <row r="4162" spans="15:15" s="6" customFormat="1">
      <c r="O4162" s="9"/>
    </row>
    <row r="4163" spans="15:15" s="6" customFormat="1">
      <c r="O4163" s="9"/>
    </row>
    <row r="4164" spans="15:15" s="6" customFormat="1">
      <c r="O4164" s="9"/>
    </row>
    <row r="4165" spans="15:15" s="6" customFormat="1">
      <c r="O4165" s="9"/>
    </row>
    <row r="4166" spans="15:15" s="6" customFormat="1">
      <c r="O4166" s="9"/>
    </row>
    <row r="4167" spans="15:15" s="6" customFormat="1">
      <c r="O4167" s="9"/>
    </row>
    <row r="4168" spans="15:15" s="6" customFormat="1">
      <c r="O4168" s="9"/>
    </row>
    <row r="4169" spans="15:15" s="6" customFormat="1">
      <c r="O4169" s="9"/>
    </row>
    <row r="4170" spans="15:15" s="6" customFormat="1">
      <c r="O4170" s="9"/>
    </row>
    <row r="4171" spans="15:15" s="6" customFormat="1">
      <c r="O4171" s="9"/>
    </row>
    <row r="4172" spans="15:15" s="6" customFormat="1">
      <c r="O4172" s="9"/>
    </row>
    <row r="4173" spans="15:15" s="6" customFormat="1">
      <c r="O4173" s="9"/>
    </row>
    <row r="4174" spans="15:15" s="6" customFormat="1">
      <c r="O4174" s="9"/>
    </row>
    <row r="4175" spans="15:15" s="6" customFormat="1">
      <c r="O4175" s="9"/>
    </row>
    <row r="4176" spans="15:15" s="6" customFormat="1">
      <c r="O4176" s="9"/>
    </row>
    <row r="4177" spans="15:15" s="6" customFormat="1">
      <c r="O4177" s="9"/>
    </row>
    <row r="4178" spans="15:15" s="6" customFormat="1">
      <c r="O4178" s="9"/>
    </row>
    <row r="4179" spans="15:15" s="6" customFormat="1">
      <c r="O4179" s="9"/>
    </row>
    <row r="4180" spans="15:15" s="6" customFormat="1">
      <c r="O4180" s="9"/>
    </row>
    <row r="4181" spans="15:15" s="6" customFormat="1">
      <c r="O4181" s="9"/>
    </row>
    <row r="4182" spans="15:15" s="6" customFormat="1">
      <c r="O4182" s="9"/>
    </row>
    <row r="4183" spans="15:15" s="6" customFormat="1">
      <c r="O4183" s="9"/>
    </row>
    <row r="4184" spans="15:15" s="6" customFormat="1">
      <c r="O4184" s="9"/>
    </row>
    <row r="4185" spans="15:15" s="6" customFormat="1">
      <c r="O4185" s="9"/>
    </row>
    <row r="4186" spans="15:15" s="6" customFormat="1">
      <c r="O4186" s="9"/>
    </row>
    <row r="4187" spans="15:15" s="6" customFormat="1">
      <c r="O4187" s="9"/>
    </row>
    <row r="4188" spans="15:15" s="6" customFormat="1">
      <c r="O4188" s="9"/>
    </row>
    <row r="4189" spans="15:15" s="6" customFormat="1">
      <c r="O4189" s="9"/>
    </row>
    <row r="4190" spans="15:15" s="6" customFormat="1">
      <c r="O4190" s="9"/>
    </row>
    <row r="4191" spans="15:15" s="6" customFormat="1">
      <c r="O4191" s="9"/>
    </row>
    <row r="4192" spans="15:15" s="6" customFormat="1">
      <c r="O4192" s="9"/>
    </row>
    <row r="4193" spans="15:15" s="6" customFormat="1">
      <c r="O4193" s="9"/>
    </row>
    <row r="4194" spans="15:15" s="6" customFormat="1">
      <c r="O4194" s="9"/>
    </row>
    <row r="4195" spans="15:15" s="6" customFormat="1">
      <c r="O4195" s="9"/>
    </row>
    <row r="4196" spans="15:15" s="6" customFormat="1">
      <c r="O4196" s="9"/>
    </row>
    <row r="4197" spans="15:15" s="6" customFormat="1">
      <c r="O4197" s="9"/>
    </row>
    <row r="4198" spans="15:15" s="6" customFormat="1">
      <c r="O4198" s="9"/>
    </row>
    <row r="4199" spans="15:15" s="6" customFormat="1">
      <c r="O4199" s="9"/>
    </row>
    <row r="4200" spans="15:15" s="6" customFormat="1">
      <c r="O4200" s="9"/>
    </row>
    <row r="4201" spans="15:15" s="6" customFormat="1">
      <c r="O4201" s="9"/>
    </row>
    <row r="4202" spans="15:15" s="6" customFormat="1">
      <c r="O4202" s="9"/>
    </row>
    <row r="4203" spans="15:15" s="6" customFormat="1">
      <c r="O4203" s="9"/>
    </row>
    <row r="4204" spans="15:15" s="6" customFormat="1">
      <c r="O4204" s="9"/>
    </row>
    <row r="4205" spans="15:15" s="6" customFormat="1">
      <c r="O4205" s="9"/>
    </row>
    <row r="4206" spans="15:15" s="6" customFormat="1">
      <c r="O4206" s="9"/>
    </row>
    <row r="4207" spans="15:15" s="6" customFormat="1">
      <c r="O4207" s="9"/>
    </row>
    <row r="4208" spans="15:15" s="6" customFormat="1">
      <c r="O4208" s="9"/>
    </row>
    <row r="4209" spans="15:15" s="6" customFormat="1">
      <c r="O4209" s="9"/>
    </row>
    <row r="4210" spans="15:15" s="6" customFormat="1">
      <c r="O4210" s="9"/>
    </row>
    <row r="4211" spans="15:15" s="6" customFormat="1">
      <c r="O4211" s="9"/>
    </row>
    <row r="4212" spans="15:15" s="6" customFormat="1">
      <c r="O4212" s="9"/>
    </row>
    <row r="4213" spans="15:15" s="6" customFormat="1">
      <c r="O4213" s="9"/>
    </row>
    <row r="4214" spans="15:15" s="6" customFormat="1">
      <c r="O4214" s="9"/>
    </row>
    <row r="4215" spans="15:15" s="6" customFormat="1">
      <c r="O4215" s="9"/>
    </row>
    <row r="4216" spans="15:15" s="6" customFormat="1">
      <c r="O4216" s="9"/>
    </row>
    <row r="4217" spans="15:15" s="6" customFormat="1">
      <c r="O4217" s="9"/>
    </row>
    <row r="4218" spans="15:15" s="6" customFormat="1">
      <c r="O4218" s="9"/>
    </row>
    <row r="4219" spans="15:15" s="6" customFormat="1">
      <c r="O4219" s="9"/>
    </row>
    <row r="4220" spans="15:15" s="6" customFormat="1">
      <c r="O4220" s="9"/>
    </row>
    <row r="4221" spans="15:15" s="6" customFormat="1">
      <c r="O4221" s="9"/>
    </row>
    <row r="4222" spans="15:15" s="6" customFormat="1">
      <c r="O4222" s="9"/>
    </row>
    <row r="4223" spans="15:15" s="6" customFormat="1">
      <c r="O4223" s="9"/>
    </row>
    <row r="4224" spans="15:15" s="6" customFormat="1">
      <c r="O4224" s="9"/>
    </row>
    <row r="4225" spans="15:15" s="6" customFormat="1">
      <c r="O4225" s="9"/>
    </row>
    <row r="4226" spans="15:15" s="6" customFormat="1">
      <c r="O4226" s="9"/>
    </row>
    <row r="4227" spans="15:15" s="6" customFormat="1">
      <c r="O4227" s="9"/>
    </row>
    <row r="4228" spans="15:15" s="6" customFormat="1">
      <c r="O4228" s="9"/>
    </row>
    <row r="4229" spans="15:15" s="6" customFormat="1">
      <c r="O4229" s="9"/>
    </row>
    <row r="4230" spans="15:15" s="6" customFormat="1">
      <c r="O4230" s="9"/>
    </row>
    <row r="4231" spans="15:15" s="6" customFormat="1">
      <c r="O4231" s="9"/>
    </row>
    <row r="4232" spans="15:15" s="6" customFormat="1">
      <c r="O4232" s="9"/>
    </row>
    <row r="4233" spans="15:15" s="6" customFormat="1">
      <c r="O4233" s="9"/>
    </row>
    <row r="4234" spans="15:15" s="6" customFormat="1">
      <c r="O4234" s="9"/>
    </row>
    <row r="4235" spans="15:15" s="6" customFormat="1">
      <c r="O4235" s="9"/>
    </row>
    <row r="4236" spans="15:15" s="6" customFormat="1">
      <c r="O4236" s="9"/>
    </row>
    <row r="4237" spans="15:15" s="6" customFormat="1">
      <c r="O4237" s="9"/>
    </row>
    <row r="4238" spans="15:15" s="6" customFormat="1">
      <c r="O4238" s="9"/>
    </row>
    <row r="4239" spans="15:15" s="6" customFormat="1">
      <c r="O4239" s="9"/>
    </row>
    <row r="4240" spans="15:15" s="6" customFormat="1">
      <c r="O4240" s="9"/>
    </row>
    <row r="4241" spans="15:15" s="6" customFormat="1">
      <c r="O4241" s="9"/>
    </row>
    <row r="4242" spans="15:15" s="6" customFormat="1">
      <c r="O4242" s="9"/>
    </row>
    <row r="4243" spans="15:15" s="6" customFormat="1">
      <c r="O4243" s="9"/>
    </row>
    <row r="4244" spans="15:15" s="6" customFormat="1">
      <c r="O4244" s="9"/>
    </row>
    <row r="4245" spans="15:15" s="6" customFormat="1">
      <c r="O4245" s="9"/>
    </row>
    <row r="4246" spans="15:15" s="6" customFormat="1">
      <c r="O4246" s="9"/>
    </row>
    <row r="4247" spans="15:15" s="6" customFormat="1">
      <c r="O4247" s="9"/>
    </row>
    <row r="4248" spans="15:15" s="6" customFormat="1">
      <c r="O4248" s="9"/>
    </row>
    <row r="4249" spans="15:15" s="6" customFormat="1">
      <c r="O4249" s="9"/>
    </row>
    <row r="4250" spans="15:15" s="6" customFormat="1">
      <c r="O4250" s="9"/>
    </row>
    <row r="4251" spans="15:15" s="6" customFormat="1">
      <c r="O4251" s="9"/>
    </row>
    <row r="4252" spans="15:15" s="6" customFormat="1">
      <c r="O4252" s="9"/>
    </row>
    <row r="4253" spans="15:15" s="6" customFormat="1">
      <c r="O4253" s="9"/>
    </row>
    <row r="4254" spans="15:15" s="6" customFormat="1">
      <c r="O4254" s="9"/>
    </row>
    <row r="4255" spans="15:15" s="6" customFormat="1">
      <c r="O4255" s="9"/>
    </row>
    <row r="4256" spans="15:15" s="6" customFormat="1">
      <c r="O4256" s="9"/>
    </row>
    <row r="4257" spans="15:15" s="6" customFormat="1">
      <c r="O4257" s="9"/>
    </row>
    <row r="4258" spans="15:15" s="6" customFormat="1">
      <c r="O4258" s="9"/>
    </row>
    <row r="4259" spans="15:15" s="6" customFormat="1">
      <c r="O4259" s="9"/>
    </row>
    <row r="4260" spans="15:15" s="6" customFormat="1">
      <c r="O4260" s="9"/>
    </row>
    <row r="4261" spans="15:15" s="6" customFormat="1">
      <c r="O4261" s="9"/>
    </row>
    <row r="4262" spans="15:15" s="6" customFormat="1">
      <c r="O4262" s="9"/>
    </row>
    <row r="4263" spans="15:15" s="6" customFormat="1">
      <c r="O4263" s="9"/>
    </row>
    <row r="4264" spans="15:15" s="6" customFormat="1">
      <c r="O4264" s="9"/>
    </row>
    <row r="4265" spans="15:15" s="6" customFormat="1">
      <c r="O4265" s="9"/>
    </row>
    <row r="4266" spans="15:15" s="6" customFormat="1">
      <c r="O4266" s="9"/>
    </row>
    <row r="4267" spans="15:15" s="6" customFormat="1">
      <c r="O4267" s="9"/>
    </row>
    <row r="4268" spans="15:15" s="6" customFormat="1">
      <c r="O4268" s="9"/>
    </row>
    <row r="4269" spans="15:15" s="6" customFormat="1">
      <c r="O4269" s="9"/>
    </row>
    <row r="4270" spans="15:15" s="6" customFormat="1">
      <c r="O4270" s="9"/>
    </row>
    <row r="4271" spans="15:15" s="6" customFormat="1">
      <c r="O4271" s="9"/>
    </row>
    <row r="4272" spans="15:15" s="6" customFormat="1">
      <c r="O4272" s="9"/>
    </row>
    <row r="4273" spans="15:15" s="6" customFormat="1">
      <c r="O4273" s="9"/>
    </row>
    <row r="4274" spans="15:15" s="6" customFormat="1">
      <c r="O4274" s="9"/>
    </row>
    <row r="4275" spans="15:15" s="6" customFormat="1">
      <c r="O4275" s="9"/>
    </row>
    <row r="4276" spans="15:15" s="6" customFormat="1">
      <c r="O4276" s="9"/>
    </row>
    <row r="4277" spans="15:15" s="6" customFormat="1">
      <c r="O4277" s="9"/>
    </row>
    <row r="4278" spans="15:15" s="6" customFormat="1">
      <c r="O4278" s="9"/>
    </row>
    <row r="4279" spans="15:15" s="6" customFormat="1">
      <c r="O4279" s="9"/>
    </row>
    <row r="4280" spans="15:15" s="6" customFormat="1">
      <c r="O4280" s="9"/>
    </row>
    <row r="4281" spans="15:15" s="6" customFormat="1">
      <c r="O4281" s="9"/>
    </row>
    <row r="4282" spans="15:15" s="6" customFormat="1">
      <c r="O4282" s="9"/>
    </row>
    <row r="4283" spans="15:15" s="6" customFormat="1">
      <c r="O4283" s="9"/>
    </row>
    <row r="4284" spans="15:15" s="6" customFormat="1">
      <c r="O4284" s="9"/>
    </row>
    <row r="4285" spans="15:15" s="6" customFormat="1">
      <c r="O4285" s="9"/>
    </row>
    <row r="4286" spans="15:15" s="6" customFormat="1">
      <c r="O4286" s="9"/>
    </row>
    <row r="4287" spans="15:15" s="6" customFormat="1">
      <c r="O4287" s="9"/>
    </row>
    <row r="4288" spans="15:15" s="6" customFormat="1">
      <c r="O4288" s="9"/>
    </row>
    <row r="4289" spans="15:15" s="6" customFormat="1">
      <c r="O4289" s="9"/>
    </row>
    <row r="4290" spans="15:15" s="6" customFormat="1">
      <c r="O4290" s="9"/>
    </row>
    <row r="4291" spans="15:15" s="6" customFormat="1">
      <c r="O4291" s="9"/>
    </row>
    <row r="4292" spans="15:15" s="6" customFormat="1">
      <c r="O4292" s="9"/>
    </row>
    <row r="4293" spans="15:15" s="6" customFormat="1">
      <c r="O4293" s="9"/>
    </row>
    <row r="4294" spans="15:15" s="6" customFormat="1">
      <c r="O4294" s="9"/>
    </row>
    <row r="4295" spans="15:15" s="6" customFormat="1">
      <c r="O4295" s="9"/>
    </row>
    <row r="4296" spans="15:15" s="6" customFormat="1">
      <c r="O4296" s="9"/>
    </row>
    <row r="4297" spans="15:15" s="6" customFormat="1">
      <c r="O4297" s="9"/>
    </row>
    <row r="4298" spans="15:15" s="6" customFormat="1">
      <c r="O4298" s="9"/>
    </row>
    <row r="4299" spans="15:15" s="6" customFormat="1">
      <c r="O4299" s="9"/>
    </row>
    <row r="4300" spans="15:15" s="6" customFormat="1">
      <c r="O4300" s="9"/>
    </row>
    <row r="4301" spans="15:15" s="6" customFormat="1">
      <c r="O4301" s="9"/>
    </row>
    <row r="4302" spans="15:15" s="6" customFormat="1">
      <c r="O4302" s="9"/>
    </row>
    <row r="4303" spans="15:15" s="6" customFormat="1">
      <c r="O4303" s="9"/>
    </row>
    <row r="4304" spans="15:15" s="6" customFormat="1">
      <c r="O4304" s="9"/>
    </row>
    <row r="4305" spans="15:15" s="6" customFormat="1">
      <c r="O4305" s="9"/>
    </row>
    <row r="4306" spans="15:15" s="6" customFormat="1">
      <c r="O4306" s="9"/>
    </row>
    <row r="4307" spans="15:15" s="6" customFormat="1">
      <c r="O4307" s="9"/>
    </row>
    <row r="4308" spans="15:15" s="6" customFormat="1">
      <c r="O4308" s="9"/>
    </row>
    <row r="4309" spans="15:15" s="6" customFormat="1">
      <c r="O4309" s="9"/>
    </row>
    <row r="4310" spans="15:15" s="6" customFormat="1">
      <c r="O4310" s="9"/>
    </row>
    <row r="4311" spans="15:15" s="6" customFormat="1">
      <c r="O4311" s="9"/>
    </row>
    <row r="4312" spans="15:15" s="6" customFormat="1">
      <c r="O4312" s="9"/>
    </row>
    <row r="4313" spans="15:15" s="6" customFormat="1">
      <c r="O4313" s="9"/>
    </row>
    <row r="4314" spans="15:15" s="6" customFormat="1">
      <c r="O4314" s="9"/>
    </row>
    <row r="4315" spans="15:15" s="6" customFormat="1">
      <c r="O4315" s="9"/>
    </row>
    <row r="4316" spans="15:15" s="6" customFormat="1">
      <c r="O4316" s="9"/>
    </row>
    <row r="4317" spans="15:15" s="6" customFormat="1">
      <c r="O4317" s="9"/>
    </row>
    <row r="4318" spans="15:15" s="6" customFormat="1">
      <c r="O4318" s="9"/>
    </row>
    <row r="4319" spans="15:15" s="6" customFormat="1">
      <c r="O4319" s="9"/>
    </row>
    <row r="4320" spans="15:15" s="6" customFormat="1">
      <c r="O4320" s="9"/>
    </row>
    <row r="4321" spans="15:15" s="6" customFormat="1">
      <c r="O4321" s="9"/>
    </row>
    <row r="4322" spans="15:15" s="6" customFormat="1">
      <c r="O4322" s="9"/>
    </row>
    <row r="4323" spans="15:15" s="6" customFormat="1">
      <c r="O4323" s="9"/>
    </row>
    <row r="4324" spans="15:15" s="6" customFormat="1">
      <c r="O4324" s="9"/>
    </row>
    <row r="4325" spans="15:15" s="6" customFormat="1">
      <c r="O4325" s="9"/>
    </row>
    <row r="4326" spans="15:15" s="6" customFormat="1">
      <c r="O4326" s="9"/>
    </row>
    <row r="4327" spans="15:15" s="6" customFormat="1">
      <c r="O4327" s="9"/>
    </row>
    <row r="4328" spans="15:15" s="6" customFormat="1">
      <c r="O4328" s="9"/>
    </row>
    <row r="4329" spans="15:15" s="6" customFormat="1">
      <c r="O4329" s="9"/>
    </row>
    <row r="4330" spans="15:15" s="6" customFormat="1">
      <c r="O4330" s="9"/>
    </row>
    <row r="4331" spans="15:15" s="6" customFormat="1">
      <c r="O4331" s="9"/>
    </row>
    <row r="4332" spans="15:15" s="6" customFormat="1">
      <c r="O4332" s="9"/>
    </row>
    <row r="4333" spans="15:15" s="6" customFormat="1">
      <c r="O4333" s="9"/>
    </row>
    <row r="4334" spans="15:15" s="6" customFormat="1">
      <c r="O4334" s="9"/>
    </row>
    <row r="4335" spans="15:15" s="6" customFormat="1">
      <c r="O4335" s="9"/>
    </row>
    <row r="4336" spans="15:15" s="6" customFormat="1">
      <c r="O4336" s="9"/>
    </row>
    <row r="4337" spans="15:15" s="6" customFormat="1">
      <c r="O4337" s="9"/>
    </row>
    <row r="4338" spans="15:15" s="6" customFormat="1">
      <c r="O4338" s="9"/>
    </row>
    <row r="4339" spans="15:15" s="6" customFormat="1">
      <c r="O4339" s="9"/>
    </row>
    <row r="4340" spans="15:15" s="6" customFormat="1">
      <c r="O4340" s="9"/>
    </row>
    <row r="4341" spans="15:15" s="6" customFormat="1">
      <c r="O4341" s="9"/>
    </row>
    <row r="4342" spans="15:15" s="6" customFormat="1">
      <c r="O4342" s="9"/>
    </row>
    <row r="4343" spans="15:15" s="6" customFormat="1">
      <c r="O4343" s="9"/>
    </row>
    <row r="4344" spans="15:15" s="6" customFormat="1">
      <c r="O4344" s="9"/>
    </row>
    <row r="4345" spans="15:15" s="6" customFormat="1">
      <c r="O4345" s="9"/>
    </row>
    <row r="4346" spans="15:15" s="6" customFormat="1">
      <c r="O4346" s="9"/>
    </row>
    <row r="4347" spans="15:15" s="6" customFormat="1">
      <c r="O4347" s="9"/>
    </row>
    <row r="4348" spans="15:15" s="6" customFormat="1">
      <c r="O4348" s="9"/>
    </row>
    <row r="4349" spans="15:15" s="6" customFormat="1">
      <c r="O4349" s="9"/>
    </row>
    <row r="4350" spans="15:15" s="6" customFormat="1">
      <c r="O4350" s="9"/>
    </row>
    <row r="4351" spans="15:15" s="6" customFormat="1">
      <c r="O4351" s="9"/>
    </row>
    <row r="4352" spans="15:15" s="6" customFormat="1">
      <c r="O4352" s="9"/>
    </row>
    <row r="4353" spans="15:15" s="6" customFormat="1">
      <c r="O4353" s="9"/>
    </row>
    <row r="4354" spans="15:15" s="6" customFormat="1">
      <c r="O4354" s="9"/>
    </row>
    <row r="4355" spans="15:15" s="6" customFormat="1">
      <c r="O4355" s="9"/>
    </row>
    <row r="4356" spans="15:15" s="6" customFormat="1">
      <c r="O4356" s="9"/>
    </row>
    <row r="4357" spans="15:15" s="6" customFormat="1">
      <c r="O4357" s="9"/>
    </row>
    <row r="4358" spans="15:15" s="6" customFormat="1">
      <c r="O4358" s="9"/>
    </row>
    <row r="4359" spans="15:15" s="6" customFormat="1">
      <c r="O4359" s="9"/>
    </row>
    <row r="4360" spans="15:15" s="6" customFormat="1">
      <c r="O4360" s="9"/>
    </row>
    <row r="4361" spans="15:15" s="6" customFormat="1">
      <c r="O4361" s="9"/>
    </row>
    <row r="4362" spans="15:15" s="6" customFormat="1">
      <c r="O4362" s="9"/>
    </row>
    <row r="4363" spans="15:15" s="6" customFormat="1">
      <c r="O4363" s="9"/>
    </row>
    <row r="4364" spans="15:15" s="6" customFormat="1">
      <c r="O4364" s="9"/>
    </row>
    <row r="4365" spans="15:15" s="6" customFormat="1">
      <c r="O4365" s="9"/>
    </row>
    <row r="4366" spans="15:15" s="6" customFormat="1">
      <c r="O4366" s="9"/>
    </row>
    <row r="4367" spans="15:15" s="6" customFormat="1">
      <c r="O4367" s="9"/>
    </row>
    <row r="4368" spans="15:15" s="6" customFormat="1">
      <c r="O4368" s="9"/>
    </row>
    <row r="4369" spans="15:15" s="6" customFormat="1">
      <c r="O4369" s="9"/>
    </row>
    <row r="4370" spans="15:15" s="6" customFormat="1">
      <c r="O4370" s="9"/>
    </row>
    <row r="4371" spans="15:15" s="6" customFormat="1">
      <c r="O4371" s="9"/>
    </row>
    <row r="4372" spans="15:15" s="6" customFormat="1">
      <c r="O4372" s="9"/>
    </row>
    <row r="4373" spans="15:15" s="6" customFormat="1">
      <c r="O4373" s="9"/>
    </row>
    <row r="4374" spans="15:15" s="6" customFormat="1">
      <c r="O4374" s="9"/>
    </row>
    <row r="4375" spans="15:15" s="6" customFormat="1">
      <c r="O4375" s="9"/>
    </row>
    <row r="4376" spans="15:15" s="6" customFormat="1">
      <c r="O4376" s="9"/>
    </row>
    <row r="4377" spans="15:15" s="6" customFormat="1">
      <c r="O4377" s="9"/>
    </row>
    <row r="4378" spans="15:15" s="6" customFormat="1">
      <c r="O4378" s="9"/>
    </row>
    <row r="4379" spans="15:15" s="6" customFormat="1">
      <c r="O4379" s="9"/>
    </row>
    <row r="4380" spans="15:15" s="6" customFormat="1">
      <c r="O4380" s="9"/>
    </row>
    <row r="4381" spans="15:15" s="6" customFormat="1">
      <c r="O4381" s="9"/>
    </row>
    <row r="4382" spans="15:15" s="6" customFormat="1">
      <c r="O4382" s="9"/>
    </row>
    <row r="4383" spans="15:15" s="6" customFormat="1">
      <c r="O4383" s="9"/>
    </row>
    <row r="4384" spans="15:15" s="6" customFormat="1">
      <c r="O4384" s="9"/>
    </row>
    <row r="4385" spans="15:15" s="6" customFormat="1">
      <c r="O4385" s="9"/>
    </row>
    <row r="4386" spans="15:15" s="6" customFormat="1">
      <c r="O4386" s="9"/>
    </row>
    <row r="4387" spans="15:15" s="6" customFormat="1">
      <c r="O4387" s="9"/>
    </row>
    <row r="4388" spans="15:15" s="6" customFormat="1">
      <c r="O4388" s="9"/>
    </row>
    <row r="4389" spans="15:15" s="6" customFormat="1">
      <c r="O4389" s="9"/>
    </row>
    <row r="4390" spans="15:15" s="6" customFormat="1">
      <c r="O4390" s="9"/>
    </row>
    <row r="4391" spans="15:15" s="6" customFormat="1">
      <c r="O4391" s="9"/>
    </row>
    <row r="4392" spans="15:15" s="6" customFormat="1">
      <c r="O4392" s="9"/>
    </row>
    <row r="4393" spans="15:15" s="6" customFormat="1">
      <c r="O4393" s="9"/>
    </row>
    <row r="4394" spans="15:15" s="6" customFormat="1">
      <c r="O4394" s="9"/>
    </row>
    <row r="4395" spans="15:15" s="6" customFormat="1">
      <c r="O4395" s="9"/>
    </row>
    <row r="4396" spans="15:15" s="6" customFormat="1">
      <c r="O4396" s="9"/>
    </row>
    <row r="4397" spans="15:15" s="6" customFormat="1">
      <c r="O4397" s="9"/>
    </row>
    <row r="4398" spans="15:15" s="6" customFormat="1">
      <c r="O4398" s="9"/>
    </row>
    <row r="4399" spans="15:15" s="6" customFormat="1">
      <c r="O4399" s="9"/>
    </row>
    <row r="4400" spans="15:15" s="6" customFormat="1">
      <c r="O4400" s="9"/>
    </row>
    <row r="4401" spans="15:15" s="6" customFormat="1">
      <c r="O4401" s="9"/>
    </row>
    <row r="4402" spans="15:15" s="6" customFormat="1">
      <c r="O4402" s="9"/>
    </row>
    <row r="4403" spans="15:15" s="6" customFormat="1">
      <c r="O4403" s="9"/>
    </row>
    <row r="4404" spans="15:15" s="6" customFormat="1">
      <c r="O4404" s="9"/>
    </row>
    <row r="4405" spans="15:15" s="6" customFormat="1">
      <c r="O4405" s="9"/>
    </row>
    <row r="4406" spans="15:15" s="6" customFormat="1">
      <c r="O4406" s="9"/>
    </row>
    <row r="4407" spans="15:15" s="6" customFormat="1">
      <c r="O4407" s="9"/>
    </row>
    <row r="4408" spans="15:15" s="6" customFormat="1">
      <c r="O4408" s="9"/>
    </row>
    <row r="4409" spans="15:15" s="6" customFormat="1">
      <c r="O4409" s="9"/>
    </row>
    <row r="4410" spans="15:15" s="6" customFormat="1">
      <c r="O4410" s="9"/>
    </row>
    <row r="4411" spans="15:15" s="6" customFormat="1">
      <c r="O4411" s="9"/>
    </row>
    <row r="4412" spans="15:15" s="6" customFormat="1">
      <c r="O4412" s="9"/>
    </row>
    <row r="4413" spans="15:15" s="6" customFormat="1">
      <c r="O4413" s="9"/>
    </row>
    <row r="4414" spans="15:15" s="6" customFormat="1">
      <c r="O4414" s="9"/>
    </row>
    <row r="4415" spans="15:15" s="6" customFormat="1">
      <c r="O4415" s="9"/>
    </row>
    <row r="4416" spans="15:15" s="6" customFormat="1">
      <c r="O4416" s="9"/>
    </row>
    <row r="4417" spans="15:15" s="6" customFormat="1">
      <c r="O4417" s="9"/>
    </row>
    <row r="4418" spans="15:15" s="6" customFormat="1">
      <c r="O4418" s="9"/>
    </row>
    <row r="4419" spans="15:15" s="6" customFormat="1">
      <c r="O4419" s="9"/>
    </row>
    <row r="4420" spans="15:15" s="6" customFormat="1">
      <c r="O4420" s="9"/>
    </row>
    <row r="4421" spans="15:15" s="6" customFormat="1">
      <c r="O4421" s="9"/>
    </row>
    <row r="4422" spans="15:15" s="6" customFormat="1">
      <c r="O4422" s="9"/>
    </row>
    <row r="4423" spans="15:15" s="6" customFormat="1">
      <c r="O4423" s="9"/>
    </row>
    <row r="4424" spans="15:15" s="6" customFormat="1">
      <c r="O4424" s="9"/>
    </row>
    <row r="4425" spans="15:15" s="6" customFormat="1">
      <c r="O4425" s="9"/>
    </row>
    <row r="4426" spans="15:15" s="6" customFormat="1">
      <c r="O4426" s="9"/>
    </row>
    <row r="4427" spans="15:15" s="6" customFormat="1">
      <c r="O4427" s="9"/>
    </row>
    <row r="4428" spans="15:15" s="6" customFormat="1">
      <c r="O4428" s="9"/>
    </row>
    <row r="4429" spans="15:15" s="6" customFormat="1">
      <c r="O4429" s="9"/>
    </row>
    <row r="4430" spans="15:15" s="6" customFormat="1">
      <c r="O4430" s="9"/>
    </row>
    <row r="4431" spans="15:15" s="6" customFormat="1">
      <c r="O4431" s="9"/>
    </row>
    <row r="4432" spans="15:15" s="6" customFormat="1">
      <c r="O4432" s="9"/>
    </row>
    <row r="4433" spans="15:15" s="6" customFormat="1">
      <c r="O4433" s="9"/>
    </row>
    <row r="4434" spans="15:15" s="6" customFormat="1">
      <c r="O4434" s="9"/>
    </row>
    <row r="4435" spans="15:15" s="6" customFormat="1">
      <c r="O4435" s="9"/>
    </row>
    <row r="4436" spans="15:15" s="6" customFormat="1">
      <c r="O4436" s="9"/>
    </row>
    <row r="4437" spans="15:15" s="6" customFormat="1">
      <c r="O4437" s="9"/>
    </row>
    <row r="4438" spans="15:15" s="6" customFormat="1">
      <c r="O4438" s="9"/>
    </row>
    <row r="4439" spans="15:15" s="6" customFormat="1">
      <c r="O4439" s="9"/>
    </row>
    <row r="4440" spans="15:15" s="6" customFormat="1">
      <c r="O4440" s="9"/>
    </row>
    <row r="4441" spans="15:15" s="6" customFormat="1">
      <c r="O4441" s="9"/>
    </row>
    <row r="4442" spans="15:15" s="6" customFormat="1">
      <c r="O4442" s="9"/>
    </row>
    <row r="4443" spans="15:15" s="6" customFormat="1">
      <c r="O4443" s="9"/>
    </row>
    <row r="4444" spans="15:15" s="6" customFormat="1">
      <c r="O4444" s="9"/>
    </row>
    <row r="4445" spans="15:15" s="6" customFormat="1">
      <c r="O4445" s="9"/>
    </row>
    <row r="4446" spans="15:15" s="6" customFormat="1">
      <c r="O4446" s="9"/>
    </row>
    <row r="4447" spans="15:15" s="6" customFormat="1">
      <c r="O4447" s="9"/>
    </row>
    <row r="4448" spans="15:15" s="6" customFormat="1">
      <c r="O4448" s="9"/>
    </row>
    <row r="4449" spans="15:15" s="6" customFormat="1">
      <c r="O4449" s="9"/>
    </row>
    <row r="4450" spans="15:15" s="6" customFormat="1">
      <c r="O4450" s="9"/>
    </row>
    <row r="4451" spans="15:15" s="6" customFormat="1">
      <c r="O4451" s="9"/>
    </row>
    <row r="4452" spans="15:15" s="6" customFormat="1">
      <c r="O4452" s="9"/>
    </row>
    <row r="4453" spans="15:15" s="6" customFormat="1">
      <c r="O4453" s="9"/>
    </row>
    <row r="4454" spans="15:15" s="6" customFormat="1">
      <c r="O4454" s="9"/>
    </row>
    <row r="4455" spans="15:15" s="6" customFormat="1">
      <c r="O4455" s="9"/>
    </row>
    <row r="4456" spans="15:15" s="6" customFormat="1">
      <c r="O4456" s="9"/>
    </row>
    <row r="4457" spans="15:15" s="6" customFormat="1">
      <c r="O4457" s="9"/>
    </row>
    <row r="4458" spans="15:15" s="6" customFormat="1">
      <c r="O4458" s="9"/>
    </row>
    <row r="4459" spans="15:15" s="6" customFormat="1">
      <c r="O4459" s="9"/>
    </row>
    <row r="4460" spans="15:15" s="6" customFormat="1">
      <c r="O4460" s="9"/>
    </row>
    <row r="4461" spans="15:15" s="6" customFormat="1">
      <c r="O4461" s="9"/>
    </row>
    <row r="4462" spans="15:15" s="6" customFormat="1">
      <c r="O4462" s="9"/>
    </row>
    <row r="4463" spans="15:15" s="6" customFormat="1">
      <c r="O4463" s="9"/>
    </row>
    <row r="4464" spans="15:15" s="6" customFormat="1">
      <c r="O4464" s="9"/>
    </row>
    <row r="4465" spans="15:15" s="6" customFormat="1">
      <c r="O4465" s="9"/>
    </row>
    <row r="4466" spans="15:15" s="6" customFormat="1">
      <c r="O4466" s="9"/>
    </row>
    <row r="4467" spans="15:15" s="6" customFormat="1">
      <c r="O4467" s="9"/>
    </row>
    <row r="4468" spans="15:15" s="6" customFormat="1">
      <c r="O4468" s="9"/>
    </row>
    <row r="4469" spans="15:15" s="6" customFormat="1">
      <c r="O4469" s="9"/>
    </row>
    <row r="4470" spans="15:15" s="6" customFormat="1">
      <c r="O4470" s="9"/>
    </row>
    <row r="4471" spans="15:15" s="6" customFormat="1">
      <c r="O4471" s="9"/>
    </row>
    <row r="4472" spans="15:15" s="6" customFormat="1">
      <c r="O4472" s="9"/>
    </row>
    <row r="4473" spans="15:15" s="6" customFormat="1">
      <c r="O4473" s="9"/>
    </row>
    <row r="4474" spans="15:15" s="6" customFormat="1">
      <c r="O4474" s="9"/>
    </row>
    <row r="4475" spans="15:15" s="6" customFormat="1">
      <c r="O4475" s="9"/>
    </row>
    <row r="4476" spans="15:15" s="6" customFormat="1">
      <c r="O4476" s="9"/>
    </row>
    <row r="4477" spans="15:15" s="6" customFormat="1">
      <c r="O4477" s="9"/>
    </row>
    <row r="4478" spans="15:15" s="6" customFormat="1">
      <c r="O4478" s="9"/>
    </row>
    <row r="4479" spans="15:15" s="6" customFormat="1">
      <c r="O4479" s="9"/>
    </row>
    <row r="4480" spans="15:15" s="6" customFormat="1">
      <c r="O4480" s="9"/>
    </row>
    <row r="4481" spans="15:15" s="6" customFormat="1">
      <c r="O4481" s="9"/>
    </row>
    <row r="4482" spans="15:15" s="6" customFormat="1">
      <c r="O4482" s="9"/>
    </row>
    <row r="4483" spans="15:15" s="6" customFormat="1">
      <c r="O4483" s="9"/>
    </row>
    <row r="4484" spans="15:15" s="6" customFormat="1">
      <c r="O4484" s="9"/>
    </row>
    <row r="4485" spans="15:15" s="6" customFormat="1">
      <c r="O4485" s="9"/>
    </row>
    <row r="4486" spans="15:15" s="6" customFormat="1">
      <c r="O4486" s="9"/>
    </row>
    <row r="4487" spans="15:15" s="6" customFormat="1">
      <c r="O4487" s="9"/>
    </row>
    <row r="4488" spans="15:15" s="6" customFormat="1">
      <c r="O4488" s="9"/>
    </row>
    <row r="4489" spans="15:15" s="6" customFormat="1">
      <c r="O4489" s="9"/>
    </row>
    <row r="4490" spans="15:15" s="6" customFormat="1">
      <c r="O4490" s="9"/>
    </row>
    <row r="4491" spans="15:15" s="6" customFormat="1">
      <c r="O4491" s="9"/>
    </row>
    <row r="4492" spans="15:15" s="6" customFormat="1">
      <c r="O4492" s="9"/>
    </row>
    <row r="4493" spans="15:15" s="6" customFormat="1">
      <c r="O4493" s="9"/>
    </row>
    <row r="4494" spans="15:15" s="6" customFormat="1">
      <c r="O4494" s="9"/>
    </row>
    <row r="4495" spans="15:15" s="6" customFormat="1">
      <c r="O4495" s="9"/>
    </row>
    <row r="4496" spans="15:15" s="6" customFormat="1">
      <c r="O4496" s="9"/>
    </row>
    <row r="4497" spans="15:15" s="6" customFormat="1">
      <c r="O4497" s="9"/>
    </row>
    <row r="4498" spans="15:15" s="6" customFormat="1">
      <c r="O4498" s="9"/>
    </row>
    <row r="4499" spans="15:15" s="6" customFormat="1">
      <c r="O4499" s="9"/>
    </row>
    <row r="4500" spans="15:15" s="6" customFormat="1">
      <c r="O4500" s="9"/>
    </row>
    <row r="4501" spans="15:15" s="6" customFormat="1">
      <c r="O4501" s="9"/>
    </row>
    <row r="4502" spans="15:15" s="6" customFormat="1">
      <c r="O4502" s="9"/>
    </row>
    <row r="4503" spans="15:15" s="6" customFormat="1">
      <c r="O4503" s="9"/>
    </row>
    <row r="4504" spans="15:15" s="6" customFormat="1">
      <c r="O4504" s="9"/>
    </row>
    <row r="4505" spans="15:15" s="6" customFormat="1">
      <c r="O4505" s="9"/>
    </row>
    <row r="4506" spans="15:15" s="6" customFormat="1">
      <c r="O4506" s="9"/>
    </row>
    <row r="4507" spans="15:15" s="6" customFormat="1">
      <c r="O4507" s="9"/>
    </row>
    <row r="4508" spans="15:15" s="6" customFormat="1">
      <c r="O4508" s="9"/>
    </row>
    <row r="4509" spans="15:15" s="6" customFormat="1">
      <c r="O4509" s="9"/>
    </row>
    <row r="4510" spans="15:15" s="6" customFormat="1">
      <c r="O4510" s="9"/>
    </row>
    <row r="4511" spans="15:15" s="6" customFormat="1">
      <c r="O4511" s="9"/>
    </row>
    <row r="4512" spans="15:15" s="6" customFormat="1">
      <c r="O4512" s="9"/>
    </row>
    <row r="4513" spans="15:15" s="6" customFormat="1">
      <c r="O4513" s="9"/>
    </row>
    <row r="4514" spans="15:15" s="6" customFormat="1">
      <c r="O4514" s="9"/>
    </row>
    <row r="4515" spans="15:15" s="6" customFormat="1">
      <c r="O4515" s="9"/>
    </row>
    <row r="4516" spans="15:15" s="6" customFormat="1">
      <c r="O4516" s="9"/>
    </row>
    <row r="4517" spans="15:15" s="6" customFormat="1">
      <c r="O4517" s="9"/>
    </row>
    <row r="4518" spans="15:15" s="6" customFormat="1">
      <c r="O4518" s="9"/>
    </row>
    <row r="4519" spans="15:15" s="6" customFormat="1">
      <c r="O4519" s="9"/>
    </row>
    <row r="4520" spans="15:15" s="6" customFormat="1">
      <c r="O4520" s="9"/>
    </row>
    <row r="4521" spans="15:15" s="6" customFormat="1">
      <c r="O4521" s="9"/>
    </row>
    <row r="4522" spans="15:15" s="6" customFormat="1">
      <c r="O4522" s="9"/>
    </row>
    <row r="4523" spans="15:15" s="6" customFormat="1">
      <c r="O4523" s="9"/>
    </row>
    <row r="4524" spans="15:15" s="6" customFormat="1">
      <c r="O4524" s="9"/>
    </row>
    <row r="4525" spans="15:15" s="6" customFormat="1">
      <c r="O4525" s="9"/>
    </row>
    <row r="4526" spans="15:15" s="6" customFormat="1">
      <c r="O4526" s="9"/>
    </row>
    <row r="4527" spans="15:15" s="6" customFormat="1">
      <c r="O4527" s="9"/>
    </row>
    <row r="4528" spans="15:15" s="6" customFormat="1">
      <c r="O4528" s="9"/>
    </row>
    <row r="4529" spans="15:15" s="6" customFormat="1">
      <c r="O4529" s="9"/>
    </row>
    <row r="4530" spans="15:15" s="6" customFormat="1">
      <c r="O4530" s="9"/>
    </row>
    <row r="4531" spans="15:15" s="6" customFormat="1">
      <c r="O4531" s="9"/>
    </row>
    <row r="4532" spans="15:15" s="6" customFormat="1">
      <c r="O4532" s="9"/>
    </row>
    <row r="4533" spans="15:15" s="6" customFormat="1">
      <c r="O4533" s="9"/>
    </row>
    <row r="4534" spans="15:15" s="6" customFormat="1">
      <c r="O4534" s="9"/>
    </row>
    <row r="4535" spans="15:15" s="6" customFormat="1">
      <c r="O4535" s="9"/>
    </row>
    <row r="4536" spans="15:15" s="6" customFormat="1">
      <c r="O4536" s="9"/>
    </row>
    <row r="4537" spans="15:15" s="6" customFormat="1">
      <c r="O4537" s="9"/>
    </row>
    <row r="4538" spans="15:15" s="6" customFormat="1">
      <c r="O4538" s="9"/>
    </row>
    <row r="4539" spans="15:15" s="6" customFormat="1">
      <c r="O4539" s="9"/>
    </row>
    <row r="4540" spans="15:15" s="6" customFormat="1">
      <c r="O4540" s="9"/>
    </row>
    <row r="4541" spans="15:15" s="6" customFormat="1">
      <c r="O4541" s="9"/>
    </row>
    <row r="4542" spans="15:15" s="6" customFormat="1">
      <c r="O4542" s="9"/>
    </row>
    <row r="4543" spans="15:15" s="6" customFormat="1">
      <c r="O4543" s="9"/>
    </row>
    <row r="4544" spans="15:15" s="6" customFormat="1">
      <c r="O4544" s="9"/>
    </row>
    <row r="4545" spans="15:15" s="6" customFormat="1">
      <c r="O4545" s="9"/>
    </row>
    <row r="4546" spans="15:15" s="6" customFormat="1">
      <c r="O4546" s="9"/>
    </row>
    <row r="4547" spans="15:15" s="6" customFormat="1">
      <c r="O4547" s="9"/>
    </row>
    <row r="4548" spans="15:15" s="6" customFormat="1">
      <c r="O4548" s="9"/>
    </row>
    <row r="4549" spans="15:15" s="6" customFormat="1">
      <c r="O4549" s="9"/>
    </row>
    <row r="4550" spans="15:15" s="6" customFormat="1">
      <c r="O4550" s="9"/>
    </row>
    <row r="4551" spans="15:15" s="6" customFormat="1">
      <c r="O4551" s="9"/>
    </row>
    <row r="4552" spans="15:15" s="6" customFormat="1">
      <c r="O4552" s="9"/>
    </row>
    <row r="4553" spans="15:15" s="6" customFormat="1">
      <c r="O4553" s="9"/>
    </row>
    <row r="4554" spans="15:15" s="6" customFormat="1">
      <c r="O4554" s="9"/>
    </row>
    <row r="4555" spans="15:15" s="6" customFormat="1">
      <c r="O4555" s="9"/>
    </row>
    <row r="4556" spans="15:15" s="6" customFormat="1">
      <c r="O4556" s="9"/>
    </row>
    <row r="4557" spans="15:15" s="6" customFormat="1">
      <c r="O4557" s="9"/>
    </row>
    <row r="4558" spans="15:15" s="6" customFormat="1">
      <c r="O4558" s="9"/>
    </row>
    <row r="4559" spans="15:15" s="6" customFormat="1">
      <c r="O4559" s="9"/>
    </row>
    <row r="4560" spans="15:15" s="6" customFormat="1">
      <c r="O4560" s="9"/>
    </row>
    <row r="4561" spans="15:15" s="6" customFormat="1">
      <c r="O4561" s="9"/>
    </row>
    <row r="4562" spans="15:15" s="6" customFormat="1">
      <c r="O4562" s="9"/>
    </row>
    <row r="4563" spans="15:15" s="6" customFormat="1">
      <c r="O4563" s="9"/>
    </row>
    <row r="4564" spans="15:15" s="6" customFormat="1">
      <c r="O4564" s="9"/>
    </row>
    <row r="4565" spans="15:15" s="6" customFormat="1">
      <c r="O4565" s="9"/>
    </row>
    <row r="4566" spans="15:15" s="6" customFormat="1">
      <c r="O4566" s="9"/>
    </row>
    <row r="4567" spans="15:15" s="6" customFormat="1">
      <c r="O4567" s="9"/>
    </row>
    <row r="4568" spans="15:15" s="6" customFormat="1">
      <c r="O4568" s="9"/>
    </row>
    <row r="4569" spans="15:15" s="6" customFormat="1">
      <c r="O4569" s="9"/>
    </row>
    <row r="4570" spans="15:15" s="6" customFormat="1">
      <c r="O4570" s="9"/>
    </row>
    <row r="4571" spans="15:15" s="6" customFormat="1">
      <c r="O4571" s="9"/>
    </row>
    <row r="4572" spans="15:15" s="6" customFormat="1">
      <c r="O4572" s="9"/>
    </row>
    <row r="4573" spans="15:15" s="6" customFormat="1">
      <c r="O4573" s="9"/>
    </row>
    <row r="4574" spans="15:15" s="6" customFormat="1">
      <c r="O4574" s="9"/>
    </row>
    <row r="4575" spans="15:15" s="6" customFormat="1">
      <c r="O4575" s="9"/>
    </row>
    <row r="4576" spans="15:15" s="6" customFormat="1">
      <c r="O4576" s="9"/>
    </row>
    <row r="4577" spans="15:15" s="6" customFormat="1">
      <c r="O4577" s="9"/>
    </row>
    <row r="4578" spans="15:15" s="6" customFormat="1">
      <c r="O4578" s="9"/>
    </row>
    <row r="4579" spans="15:15" s="6" customFormat="1">
      <c r="O4579" s="9"/>
    </row>
    <row r="4580" spans="15:15" s="6" customFormat="1">
      <c r="O4580" s="9"/>
    </row>
    <row r="4581" spans="15:15" s="6" customFormat="1">
      <c r="O4581" s="9"/>
    </row>
    <row r="4582" spans="15:15" s="6" customFormat="1">
      <c r="O4582" s="9"/>
    </row>
    <row r="4583" spans="15:15" s="6" customFormat="1">
      <c r="O4583" s="9"/>
    </row>
    <row r="4584" spans="15:15" s="6" customFormat="1">
      <c r="O4584" s="9"/>
    </row>
    <row r="4585" spans="15:15" s="6" customFormat="1">
      <c r="O4585" s="9"/>
    </row>
    <row r="4586" spans="15:15" s="6" customFormat="1">
      <c r="O4586" s="9"/>
    </row>
    <row r="4587" spans="15:15" s="6" customFormat="1">
      <c r="O4587" s="9"/>
    </row>
    <row r="4588" spans="15:15" s="6" customFormat="1">
      <c r="O4588" s="9"/>
    </row>
    <row r="4589" spans="15:15" s="6" customFormat="1">
      <c r="O4589" s="9"/>
    </row>
    <row r="4590" spans="15:15" s="6" customFormat="1">
      <c r="O4590" s="9"/>
    </row>
    <row r="4591" spans="15:15" s="6" customFormat="1">
      <c r="O4591" s="9"/>
    </row>
    <row r="4592" spans="15:15" s="6" customFormat="1">
      <c r="O4592" s="9"/>
    </row>
    <row r="4593" spans="15:15" s="6" customFormat="1">
      <c r="O4593" s="9"/>
    </row>
    <row r="4594" spans="15:15" s="6" customFormat="1">
      <c r="O4594" s="9"/>
    </row>
    <row r="4595" spans="15:15" s="6" customFormat="1">
      <c r="O4595" s="9"/>
    </row>
    <row r="4596" spans="15:15" s="6" customFormat="1">
      <c r="O4596" s="9"/>
    </row>
    <row r="4597" spans="15:15" s="6" customFormat="1">
      <c r="O4597" s="9"/>
    </row>
    <row r="4598" spans="15:15" s="6" customFormat="1">
      <c r="O4598" s="9"/>
    </row>
    <row r="4599" spans="15:15" s="6" customFormat="1">
      <c r="O4599" s="9"/>
    </row>
    <row r="4600" spans="15:15" s="6" customFormat="1">
      <c r="O4600" s="9"/>
    </row>
    <row r="4601" spans="15:15" s="6" customFormat="1">
      <c r="O4601" s="9"/>
    </row>
    <row r="4602" spans="15:15" s="6" customFormat="1">
      <c r="O4602" s="9"/>
    </row>
    <row r="4603" spans="15:15" s="6" customFormat="1">
      <c r="O4603" s="9"/>
    </row>
    <row r="4604" spans="15:15" s="6" customFormat="1">
      <c r="O4604" s="9"/>
    </row>
    <row r="4605" spans="15:15" s="6" customFormat="1">
      <c r="O4605" s="9"/>
    </row>
    <row r="4606" spans="15:15" s="6" customFormat="1">
      <c r="O4606" s="9"/>
    </row>
    <row r="4607" spans="15:15" s="6" customFormat="1">
      <c r="O4607" s="9"/>
    </row>
    <row r="4608" spans="15:15" s="6" customFormat="1">
      <c r="O4608" s="9"/>
    </row>
    <row r="4609" spans="15:15" s="6" customFormat="1">
      <c r="O4609" s="9"/>
    </row>
    <row r="4610" spans="15:15" s="6" customFormat="1">
      <c r="O4610" s="9"/>
    </row>
    <row r="4611" spans="15:15" s="6" customFormat="1">
      <c r="O4611" s="9"/>
    </row>
    <row r="4612" spans="15:15" s="6" customFormat="1">
      <c r="O4612" s="9"/>
    </row>
    <row r="4613" spans="15:15" s="6" customFormat="1">
      <c r="O4613" s="9"/>
    </row>
    <row r="4614" spans="15:15" s="6" customFormat="1">
      <c r="O4614" s="9"/>
    </row>
    <row r="4615" spans="15:15" s="6" customFormat="1">
      <c r="O4615" s="9"/>
    </row>
    <row r="4616" spans="15:15" s="6" customFormat="1">
      <c r="O4616" s="9"/>
    </row>
    <row r="4617" spans="15:15" s="6" customFormat="1">
      <c r="O4617" s="9"/>
    </row>
    <row r="4618" spans="15:15" s="6" customFormat="1">
      <c r="O4618" s="9"/>
    </row>
    <row r="4619" spans="15:15" s="6" customFormat="1">
      <c r="O4619" s="9"/>
    </row>
    <row r="4620" spans="15:15" s="6" customFormat="1">
      <c r="O4620" s="9"/>
    </row>
    <row r="4621" spans="15:15" s="6" customFormat="1">
      <c r="O4621" s="9"/>
    </row>
    <row r="4622" spans="15:15" s="6" customFormat="1">
      <c r="O4622" s="9"/>
    </row>
    <row r="4623" spans="15:15" s="6" customFormat="1">
      <c r="O4623" s="9"/>
    </row>
    <row r="4624" spans="15:15" s="6" customFormat="1">
      <c r="O4624" s="9"/>
    </row>
    <row r="4625" spans="15:15" s="6" customFormat="1">
      <c r="O4625" s="9"/>
    </row>
    <row r="4626" spans="15:15" s="6" customFormat="1">
      <c r="O4626" s="9"/>
    </row>
    <row r="4627" spans="15:15" s="6" customFormat="1">
      <c r="O4627" s="9"/>
    </row>
    <row r="4628" spans="15:15" s="6" customFormat="1">
      <c r="O4628" s="9"/>
    </row>
    <row r="4629" spans="15:15" s="6" customFormat="1">
      <c r="O4629" s="9"/>
    </row>
    <row r="4630" spans="15:15" s="6" customFormat="1">
      <c r="O4630" s="9"/>
    </row>
    <row r="4631" spans="15:15" s="6" customFormat="1">
      <c r="O4631" s="9"/>
    </row>
    <row r="4632" spans="15:15" s="6" customFormat="1">
      <c r="O4632" s="9"/>
    </row>
    <row r="4633" spans="15:15" s="6" customFormat="1">
      <c r="O4633" s="9"/>
    </row>
    <row r="4634" spans="15:15" s="6" customFormat="1">
      <c r="O4634" s="9"/>
    </row>
    <row r="4635" spans="15:15" s="6" customFormat="1">
      <c r="O4635" s="9"/>
    </row>
    <row r="4636" spans="15:15" s="6" customFormat="1">
      <c r="O4636" s="9"/>
    </row>
    <row r="4637" spans="15:15" s="6" customFormat="1">
      <c r="O4637" s="9"/>
    </row>
    <row r="4638" spans="15:15" s="6" customFormat="1">
      <c r="O4638" s="9"/>
    </row>
    <row r="4639" spans="15:15" s="6" customFormat="1">
      <c r="O4639" s="9"/>
    </row>
    <row r="4640" spans="15:15" s="6" customFormat="1">
      <c r="O4640" s="9"/>
    </row>
    <row r="4641" spans="15:15" s="6" customFormat="1">
      <c r="O4641" s="9"/>
    </row>
    <row r="4642" spans="15:15" s="6" customFormat="1">
      <c r="O4642" s="9"/>
    </row>
    <row r="4643" spans="15:15" s="6" customFormat="1">
      <c r="O4643" s="9"/>
    </row>
    <row r="4644" spans="15:15" s="6" customFormat="1">
      <c r="O4644" s="9"/>
    </row>
    <row r="4645" spans="15:15" s="6" customFormat="1">
      <c r="O4645" s="9"/>
    </row>
    <row r="4646" spans="15:15" s="6" customFormat="1">
      <c r="O4646" s="9"/>
    </row>
    <row r="4647" spans="15:15" s="6" customFormat="1">
      <c r="O4647" s="9"/>
    </row>
    <row r="4648" spans="15:15" s="6" customFormat="1">
      <c r="O4648" s="9"/>
    </row>
    <row r="4649" spans="15:15" s="6" customFormat="1">
      <c r="O4649" s="9"/>
    </row>
    <row r="4650" spans="15:15" s="6" customFormat="1">
      <c r="O4650" s="9"/>
    </row>
    <row r="4651" spans="15:15" s="6" customFormat="1">
      <c r="O4651" s="9"/>
    </row>
    <row r="4652" spans="15:15" s="6" customFormat="1">
      <c r="O4652" s="9"/>
    </row>
    <row r="4653" spans="15:15" s="6" customFormat="1">
      <c r="O4653" s="9"/>
    </row>
    <row r="4654" spans="15:15" s="6" customFormat="1">
      <c r="O4654" s="9"/>
    </row>
    <row r="4655" spans="15:15" s="6" customFormat="1">
      <c r="O4655" s="9"/>
    </row>
    <row r="4656" spans="15:15" s="6" customFormat="1">
      <c r="O4656" s="9"/>
    </row>
    <row r="4657" spans="15:15" s="6" customFormat="1">
      <c r="O4657" s="9"/>
    </row>
    <row r="4658" spans="15:15" s="6" customFormat="1">
      <c r="O4658" s="9"/>
    </row>
    <row r="4659" spans="15:15" s="6" customFormat="1">
      <c r="O4659" s="9"/>
    </row>
    <row r="4660" spans="15:15" s="6" customFormat="1">
      <c r="O4660" s="9"/>
    </row>
    <row r="4661" spans="15:15" s="6" customFormat="1">
      <c r="O4661" s="9"/>
    </row>
    <row r="4662" spans="15:15" s="6" customFormat="1">
      <c r="O4662" s="9"/>
    </row>
    <row r="4663" spans="15:15" s="6" customFormat="1">
      <c r="O4663" s="9"/>
    </row>
    <row r="4664" spans="15:15" s="6" customFormat="1">
      <c r="O4664" s="9"/>
    </row>
    <row r="4665" spans="15:15" s="6" customFormat="1">
      <c r="O4665" s="9"/>
    </row>
    <row r="4666" spans="15:15" s="6" customFormat="1">
      <c r="O4666" s="9"/>
    </row>
    <row r="4667" spans="15:15" s="6" customFormat="1">
      <c r="O4667" s="9"/>
    </row>
    <row r="4668" spans="15:15" s="6" customFormat="1">
      <c r="O4668" s="9"/>
    </row>
    <row r="4669" spans="15:15" s="6" customFormat="1">
      <c r="O4669" s="9"/>
    </row>
    <row r="4670" spans="15:15" s="6" customFormat="1">
      <c r="O4670" s="9"/>
    </row>
    <row r="4671" spans="15:15" s="6" customFormat="1">
      <c r="O4671" s="9"/>
    </row>
    <row r="4672" spans="15:15" s="6" customFormat="1">
      <c r="O4672" s="9"/>
    </row>
    <row r="4673" spans="15:15" s="6" customFormat="1">
      <c r="O4673" s="9"/>
    </row>
    <row r="4674" spans="15:15" s="6" customFormat="1">
      <c r="O4674" s="9"/>
    </row>
    <row r="4675" spans="15:15" s="6" customFormat="1">
      <c r="O4675" s="9"/>
    </row>
    <row r="4676" spans="15:15" s="6" customFormat="1">
      <c r="O4676" s="9"/>
    </row>
    <row r="4677" spans="15:15" s="6" customFormat="1">
      <c r="O4677" s="9"/>
    </row>
    <row r="4678" spans="15:15" s="6" customFormat="1">
      <c r="O4678" s="9"/>
    </row>
    <row r="4679" spans="15:15" s="6" customFormat="1">
      <c r="O4679" s="9"/>
    </row>
    <row r="4680" spans="15:15" s="6" customFormat="1">
      <c r="O4680" s="9"/>
    </row>
    <row r="4681" spans="15:15" s="6" customFormat="1">
      <c r="O4681" s="9"/>
    </row>
    <row r="4682" spans="15:15" s="6" customFormat="1">
      <c r="O4682" s="9"/>
    </row>
    <row r="4683" spans="15:15" s="6" customFormat="1">
      <c r="O4683" s="9"/>
    </row>
    <row r="4684" spans="15:15" s="6" customFormat="1">
      <c r="O4684" s="9"/>
    </row>
    <row r="4685" spans="15:15" s="6" customFormat="1">
      <c r="O4685" s="9"/>
    </row>
    <row r="4686" spans="15:15" s="6" customFormat="1">
      <c r="O4686" s="9"/>
    </row>
    <row r="4687" spans="15:15" s="6" customFormat="1">
      <c r="O4687" s="9"/>
    </row>
    <row r="4688" spans="15:15" s="6" customFormat="1">
      <c r="O4688" s="9"/>
    </row>
    <row r="4689" spans="15:15" s="6" customFormat="1">
      <c r="O4689" s="9"/>
    </row>
    <row r="4690" spans="15:15" s="6" customFormat="1">
      <c r="O4690" s="9"/>
    </row>
    <row r="4691" spans="15:15" s="6" customFormat="1">
      <c r="O4691" s="9"/>
    </row>
    <row r="4692" spans="15:15" s="6" customFormat="1">
      <c r="O4692" s="9"/>
    </row>
    <row r="4693" spans="15:15" s="6" customFormat="1">
      <c r="O4693" s="9"/>
    </row>
    <row r="4694" spans="15:15" s="6" customFormat="1">
      <c r="O4694" s="9"/>
    </row>
    <row r="4695" spans="15:15" s="6" customFormat="1">
      <c r="O4695" s="9"/>
    </row>
    <row r="4696" spans="15:15" s="6" customFormat="1">
      <c r="O4696" s="9"/>
    </row>
    <row r="4697" spans="15:15" s="6" customFormat="1">
      <c r="O4697" s="9"/>
    </row>
    <row r="4698" spans="15:15" s="6" customFormat="1">
      <c r="O4698" s="9"/>
    </row>
    <row r="4699" spans="15:15" s="6" customFormat="1">
      <c r="O4699" s="9"/>
    </row>
    <row r="4700" spans="15:15" s="6" customFormat="1">
      <c r="O4700" s="9"/>
    </row>
    <row r="4701" spans="15:15" s="6" customFormat="1">
      <c r="O4701" s="9"/>
    </row>
    <row r="4702" spans="15:15" s="6" customFormat="1">
      <c r="O4702" s="9"/>
    </row>
    <row r="4703" spans="15:15" s="6" customFormat="1">
      <c r="O4703" s="9"/>
    </row>
    <row r="4704" spans="15:15" s="6" customFormat="1">
      <c r="O4704" s="9"/>
    </row>
    <row r="4705" spans="15:15" s="6" customFormat="1">
      <c r="O4705" s="9"/>
    </row>
    <row r="4706" spans="15:15" s="6" customFormat="1">
      <c r="O4706" s="9"/>
    </row>
    <row r="4707" spans="15:15" s="6" customFormat="1">
      <c r="O4707" s="9"/>
    </row>
    <row r="4708" spans="15:15" s="6" customFormat="1">
      <c r="O4708" s="9"/>
    </row>
    <row r="4709" spans="15:15" s="6" customFormat="1">
      <c r="O4709" s="9"/>
    </row>
    <row r="4710" spans="15:15" s="6" customFormat="1">
      <c r="O4710" s="9"/>
    </row>
    <row r="4711" spans="15:15" s="6" customFormat="1">
      <c r="O4711" s="9"/>
    </row>
    <row r="4712" spans="15:15" s="6" customFormat="1">
      <c r="O4712" s="9"/>
    </row>
    <row r="4713" spans="15:15" s="6" customFormat="1">
      <c r="O4713" s="9"/>
    </row>
    <row r="4714" spans="15:15" s="6" customFormat="1">
      <c r="O4714" s="9"/>
    </row>
    <row r="4715" spans="15:15" s="6" customFormat="1">
      <c r="O4715" s="9"/>
    </row>
    <row r="4716" spans="15:15" s="6" customFormat="1">
      <c r="O4716" s="9"/>
    </row>
    <row r="4717" spans="15:15" s="6" customFormat="1">
      <c r="O4717" s="9"/>
    </row>
    <row r="4718" spans="15:15" s="6" customFormat="1">
      <c r="O4718" s="9"/>
    </row>
    <row r="4719" spans="15:15" s="6" customFormat="1">
      <c r="O4719" s="9"/>
    </row>
    <row r="4720" spans="15:15" s="6" customFormat="1">
      <c r="O4720" s="9"/>
    </row>
    <row r="4721" spans="15:15" s="6" customFormat="1">
      <c r="O4721" s="9"/>
    </row>
    <row r="4722" spans="15:15" s="6" customFormat="1">
      <c r="O4722" s="9"/>
    </row>
    <row r="4723" spans="15:15" s="6" customFormat="1">
      <c r="O4723" s="9"/>
    </row>
    <row r="4724" spans="15:15" s="6" customFormat="1">
      <c r="O4724" s="9"/>
    </row>
    <row r="4725" spans="15:15" s="6" customFormat="1">
      <c r="O4725" s="9"/>
    </row>
    <row r="4726" spans="15:15" s="6" customFormat="1">
      <c r="O4726" s="9"/>
    </row>
    <row r="4727" spans="15:15" s="6" customFormat="1">
      <c r="O4727" s="9"/>
    </row>
    <row r="4728" spans="15:15" s="6" customFormat="1">
      <c r="O4728" s="9"/>
    </row>
    <row r="4729" spans="15:15" s="6" customFormat="1">
      <c r="O4729" s="9"/>
    </row>
    <row r="4730" spans="15:15" s="6" customFormat="1">
      <c r="O4730" s="9"/>
    </row>
    <row r="4731" spans="15:15" s="6" customFormat="1">
      <c r="O4731" s="9"/>
    </row>
    <row r="4732" spans="15:15" s="6" customFormat="1">
      <c r="O4732" s="9"/>
    </row>
    <row r="4733" spans="15:15" s="6" customFormat="1">
      <c r="O4733" s="9"/>
    </row>
    <row r="4734" spans="15:15" s="6" customFormat="1">
      <c r="O4734" s="9"/>
    </row>
    <row r="4735" spans="15:15" s="6" customFormat="1">
      <c r="O4735" s="9"/>
    </row>
    <row r="4736" spans="15:15" s="6" customFormat="1">
      <c r="O4736" s="9"/>
    </row>
    <row r="4737" spans="15:15" s="6" customFormat="1">
      <c r="O4737" s="9"/>
    </row>
    <row r="4738" spans="15:15" s="6" customFormat="1">
      <c r="O4738" s="9"/>
    </row>
    <row r="4739" spans="15:15" s="6" customFormat="1">
      <c r="O4739" s="9"/>
    </row>
    <row r="4740" spans="15:15" s="6" customFormat="1">
      <c r="O4740" s="9"/>
    </row>
    <row r="4741" spans="15:15" s="6" customFormat="1">
      <c r="O4741" s="9"/>
    </row>
    <row r="4742" spans="15:15" s="6" customFormat="1">
      <c r="O4742" s="9"/>
    </row>
    <row r="4743" spans="15:15" s="6" customFormat="1">
      <c r="O4743" s="9"/>
    </row>
    <row r="4744" spans="15:15" s="6" customFormat="1">
      <c r="O4744" s="9"/>
    </row>
    <row r="4745" spans="15:15" s="6" customFormat="1">
      <c r="O4745" s="9"/>
    </row>
    <row r="4746" spans="15:15" s="6" customFormat="1">
      <c r="O4746" s="9"/>
    </row>
    <row r="4747" spans="15:15" s="6" customFormat="1">
      <c r="O4747" s="9"/>
    </row>
    <row r="4748" spans="15:15" s="6" customFormat="1">
      <c r="O4748" s="9"/>
    </row>
    <row r="4749" spans="15:15" s="6" customFormat="1">
      <c r="O4749" s="9"/>
    </row>
    <row r="4750" spans="15:15" s="6" customFormat="1">
      <c r="O4750" s="9"/>
    </row>
    <row r="4751" spans="15:15" s="6" customFormat="1">
      <c r="O4751" s="9"/>
    </row>
    <row r="4752" spans="15:15" s="6" customFormat="1">
      <c r="O4752" s="9"/>
    </row>
    <row r="4753" spans="15:15" s="6" customFormat="1">
      <c r="O4753" s="9"/>
    </row>
    <row r="4754" spans="15:15" s="6" customFormat="1">
      <c r="O4754" s="9"/>
    </row>
    <row r="4755" spans="15:15" s="6" customFormat="1">
      <c r="O4755" s="9"/>
    </row>
    <row r="4756" spans="15:15" s="6" customFormat="1">
      <c r="O4756" s="9"/>
    </row>
    <row r="4757" spans="15:15" s="6" customFormat="1">
      <c r="O4757" s="9"/>
    </row>
    <row r="4758" spans="15:15" s="6" customFormat="1">
      <c r="O4758" s="9"/>
    </row>
    <row r="4759" spans="15:15" s="6" customFormat="1">
      <c r="O4759" s="9"/>
    </row>
    <row r="4760" spans="15:15" s="6" customFormat="1">
      <c r="O4760" s="9"/>
    </row>
    <row r="4761" spans="15:15" s="6" customFormat="1">
      <c r="O4761" s="9"/>
    </row>
    <row r="4762" spans="15:15" s="6" customFormat="1">
      <c r="O4762" s="9"/>
    </row>
    <row r="4763" spans="15:15" s="6" customFormat="1">
      <c r="O4763" s="9"/>
    </row>
    <row r="4764" spans="15:15" s="6" customFormat="1">
      <c r="O4764" s="9"/>
    </row>
    <row r="4765" spans="15:15" s="6" customFormat="1">
      <c r="O4765" s="9"/>
    </row>
    <row r="4766" spans="15:15" s="6" customFormat="1">
      <c r="O4766" s="9"/>
    </row>
    <row r="4767" spans="15:15" s="6" customFormat="1">
      <c r="O4767" s="9"/>
    </row>
    <row r="4768" spans="15:15" s="6" customFormat="1">
      <c r="O4768" s="9"/>
    </row>
    <row r="4769" spans="15:15" s="6" customFormat="1">
      <c r="O4769" s="9"/>
    </row>
    <row r="4770" spans="15:15" s="6" customFormat="1">
      <c r="O4770" s="9"/>
    </row>
    <row r="4771" spans="15:15" s="6" customFormat="1">
      <c r="O4771" s="9"/>
    </row>
    <row r="4772" spans="15:15" s="6" customFormat="1">
      <c r="O4772" s="9"/>
    </row>
    <row r="4773" spans="15:15" s="6" customFormat="1">
      <c r="O4773" s="9"/>
    </row>
    <row r="4774" spans="15:15" s="6" customFormat="1">
      <c r="O4774" s="9"/>
    </row>
    <row r="4775" spans="15:15" s="6" customFormat="1">
      <c r="O4775" s="9"/>
    </row>
    <row r="4776" spans="15:15" s="6" customFormat="1">
      <c r="O4776" s="9"/>
    </row>
    <row r="4777" spans="15:15" s="6" customFormat="1">
      <c r="O4777" s="9"/>
    </row>
    <row r="4778" spans="15:15" s="6" customFormat="1">
      <c r="O4778" s="9"/>
    </row>
    <row r="4779" spans="15:15" s="6" customFormat="1">
      <c r="O4779" s="9"/>
    </row>
    <row r="4780" spans="15:15" s="6" customFormat="1">
      <c r="O4780" s="9"/>
    </row>
    <row r="4781" spans="15:15" s="6" customFormat="1">
      <c r="O4781" s="9"/>
    </row>
    <row r="4782" spans="15:15" s="6" customFormat="1">
      <c r="O4782" s="9"/>
    </row>
    <row r="4783" spans="15:15" s="6" customFormat="1">
      <c r="O4783" s="9"/>
    </row>
    <row r="4784" spans="15:15" s="6" customFormat="1">
      <c r="O4784" s="9"/>
    </row>
    <row r="4785" spans="15:15" s="6" customFormat="1">
      <c r="O4785" s="9"/>
    </row>
    <row r="4786" spans="15:15" s="6" customFormat="1">
      <c r="O4786" s="9"/>
    </row>
    <row r="4787" spans="15:15" s="6" customFormat="1">
      <c r="O4787" s="9"/>
    </row>
    <row r="4788" spans="15:15" s="6" customFormat="1">
      <c r="O4788" s="9"/>
    </row>
    <row r="4789" spans="15:15" s="6" customFormat="1">
      <c r="O4789" s="9"/>
    </row>
    <row r="4790" spans="15:15" s="6" customFormat="1">
      <c r="O4790" s="9"/>
    </row>
    <row r="4791" spans="15:15" s="6" customFormat="1">
      <c r="O4791" s="9"/>
    </row>
    <row r="4792" spans="15:15" s="6" customFormat="1">
      <c r="O4792" s="9"/>
    </row>
    <row r="4793" spans="15:15" s="6" customFormat="1">
      <c r="O4793" s="9"/>
    </row>
    <row r="4794" spans="15:15" s="6" customFormat="1">
      <c r="O4794" s="9"/>
    </row>
    <row r="4795" spans="15:15" s="6" customFormat="1">
      <c r="O4795" s="9"/>
    </row>
    <row r="4796" spans="15:15" s="6" customFormat="1">
      <c r="O4796" s="9"/>
    </row>
    <row r="4797" spans="15:15" s="6" customFormat="1">
      <c r="O4797" s="9"/>
    </row>
    <row r="4798" spans="15:15" s="6" customFormat="1">
      <c r="O4798" s="9"/>
    </row>
    <row r="4799" spans="15:15" s="6" customFormat="1">
      <c r="O4799" s="9"/>
    </row>
    <row r="4800" spans="15:15" s="6" customFormat="1">
      <c r="O4800" s="9"/>
    </row>
    <row r="4801" spans="15:15" s="6" customFormat="1">
      <c r="O4801" s="9"/>
    </row>
    <row r="4802" spans="15:15" s="6" customFormat="1">
      <c r="O4802" s="9"/>
    </row>
    <row r="4803" spans="15:15" s="6" customFormat="1">
      <c r="O4803" s="9"/>
    </row>
    <row r="4804" spans="15:15" s="6" customFormat="1">
      <c r="O4804" s="9"/>
    </row>
    <row r="4805" spans="15:15" s="6" customFormat="1">
      <c r="O4805" s="9"/>
    </row>
    <row r="4806" spans="15:15" s="6" customFormat="1">
      <c r="O4806" s="9"/>
    </row>
    <row r="4807" spans="15:15" s="6" customFormat="1">
      <c r="O4807" s="9"/>
    </row>
    <row r="4808" spans="15:15" s="6" customFormat="1">
      <c r="O4808" s="9"/>
    </row>
    <row r="4809" spans="15:15" s="6" customFormat="1">
      <c r="O4809" s="9"/>
    </row>
    <row r="4810" spans="15:15" s="6" customFormat="1">
      <c r="O4810" s="9"/>
    </row>
    <row r="4811" spans="15:15" s="6" customFormat="1">
      <c r="O4811" s="9"/>
    </row>
    <row r="4812" spans="15:15" s="6" customFormat="1">
      <c r="O4812" s="9"/>
    </row>
    <row r="4813" spans="15:15" s="6" customFormat="1">
      <c r="O4813" s="9"/>
    </row>
    <row r="4814" spans="15:15" s="6" customFormat="1">
      <c r="O4814" s="9"/>
    </row>
    <row r="4815" spans="15:15" s="6" customFormat="1">
      <c r="O4815" s="9"/>
    </row>
    <row r="4816" spans="15:15" s="6" customFormat="1">
      <c r="O4816" s="9"/>
    </row>
    <row r="4817" spans="15:15" s="6" customFormat="1">
      <c r="O4817" s="9"/>
    </row>
    <row r="4818" spans="15:15" s="6" customFormat="1">
      <c r="O4818" s="9"/>
    </row>
    <row r="4819" spans="15:15" s="6" customFormat="1">
      <c r="O4819" s="9"/>
    </row>
    <row r="4820" spans="15:15" s="6" customFormat="1">
      <c r="O4820" s="9"/>
    </row>
    <row r="4821" spans="15:15" s="6" customFormat="1">
      <c r="O4821" s="9"/>
    </row>
    <row r="4822" spans="15:15" s="6" customFormat="1">
      <c r="O4822" s="9"/>
    </row>
    <row r="4823" spans="15:15" s="6" customFormat="1">
      <c r="O4823" s="9"/>
    </row>
    <row r="4824" spans="15:15" s="6" customFormat="1">
      <c r="O4824" s="9"/>
    </row>
    <row r="4825" spans="15:15" s="6" customFormat="1">
      <c r="O4825" s="9"/>
    </row>
    <row r="4826" spans="15:15" s="6" customFormat="1">
      <c r="O4826" s="9"/>
    </row>
    <row r="4827" spans="15:15" s="6" customFormat="1">
      <c r="O4827" s="9"/>
    </row>
    <row r="4828" spans="15:15" s="6" customFormat="1">
      <c r="O4828" s="9"/>
    </row>
    <row r="4829" spans="15:15" s="6" customFormat="1">
      <c r="O4829" s="9"/>
    </row>
    <row r="4830" spans="15:15" s="6" customFormat="1">
      <c r="O4830" s="9"/>
    </row>
    <row r="4831" spans="15:15" s="6" customFormat="1">
      <c r="O4831" s="9"/>
    </row>
    <row r="4832" spans="15:15" s="6" customFormat="1">
      <c r="O4832" s="9"/>
    </row>
    <row r="4833" spans="15:15" s="6" customFormat="1">
      <c r="O4833" s="9"/>
    </row>
    <row r="4834" spans="15:15" s="6" customFormat="1">
      <c r="O4834" s="9"/>
    </row>
    <row r="4835" spans="15:15" s="6" customFormat="1">
      <c r="O4835" s="9"/>
    </row>
    <row r="4836" spans="15:15" s="6" customFormat="1">
      <c r="O4836" s="9"/>
    </row>
    <row r="4837" spans="15:15" s="6" customFormat="1">
      <c r="O4837" s="9"/>
    </row>
    <row r="4838" spans="15:15" s="6" customFormat="1">
      <c r="O4838" s="9"/>
    </row>
    <row r="4839" spans="15:15" s="6" customFormat="1">
      <c r="O4839" s="9"/>
    </row>
    <row r="4840" spans="15:15" s="6" customFormat="1">
      <c r="O4840" s="9"/>
    </row>
    <row r="4841" spans="15:15" s="6" customFormat="1">
      <c r="O4841" s="9"/>
    </row>
    <row r="4842" spans="15:15" s="6" customFormat="1">
      <c r="O4842" s="9"/>
    </row>
    <row r="4843" spans="15:15" s="6" customFormat="1">
      <c r="O4843" s="9"/>
    </row>
    <row r="4844" spans="15:15" s="6" customFormat="1">
      <c r="O4844" s="9"/>
    </row>
    <row r="4845" spans="15:15" s="6" customFormat="1">
      <c r="O4845" s="9"/>
    </row>
    <row r="4846" spans="15:15" s="6" customFormat="1">
      <c r="O4846" s="9"/>
    </row>
    <row r="4847" spans="15:15" s="6" customFormat="1">
      <c r="O4847" s="9"/>
    </row>
    <row r="4848" spans="15:15" s="6" customFormat="1">
      <c r="O4848" s="9"/>
    </row>
    <row r="4849" spans="15:15" s="6" customFormat="1">
      <c r="O4849" s="9"/>
    </row>
    <row r="4850" spans="15:15" s="6" customFormat="1">
      <c r="O4850" s="9"/>
    </row>
    <row r="4851" spans="15:15" s="6" customFormat="1">
      <c r="O4851" s="9"/>
    </row>
    <row r="4852" spans="15:15" s="6" customFormat="1">
      <c r="O4852" s="9"/>
    </row>
    <row r="4853" spans="15:15" s="6" customFormat="1">
      <c r="O4853" s="9"/>
    </row>
    <row r="4854" spans="15:15" s="6" customFormat="1">
      <c r="O4854" s="9"/>
    </row>
    <row r="4855" spans="15:15" s="6" customFormat="1">
      <c r="O4855" s="9"/>
    </row>
    <row r="4856" spans="15:15" s="6" customFormat="1">
      <c r="O4856" s="9"/>
    </row>
    <row r="4857" spans="15:15" s="6" customFormat="1">
      <c r="O4857" s="9"/>
    </row>
    <row r="4858" spans="15:15" s="6" customFormat="1">
      <c r="O4858" s="9"/>
    </row>
    <row r="4859" spans="15:15" s="6" customFormat="1">
      <c r="O4859" s="9"/>
    </row>
    <row r="4860" spans="15:15" s="6" customFormat="1">
      <c r="O4860" s="9"/>
    </row>
    <row r="4861" spans="15:15" s="6" customFormat="1">
      <c r="O4861" s="9"/>
    </row>
    <row r="4862" spans="15:15" s="6" customFormat="1">
      <c r="O4862" s="9"/>
    </row>
    <row r="4863" spans="15:15" s="6" customFormat="1">
      <c r="O4863" s="9"/>
    </row>
    <row r="4864" spans="15:15" s="6" customFormat="1">
      <c r="O4864" s="9"/>
    </row>
    <row r="4865" spans="15:15" s="6" customFormat="1">
      <c r="O4865" s="9"/>
    </row>
    <row r="4866" spans="15:15" s="6" customFormat="1">
      <c r="O4866" s="9"/>
    </row>
    <row r="4867" spans="15:15" s="6" customFormat="1">
      <c r="O4867" s="9"/>
    </row>
    <row r="4868" spans="15:15" s="6" customFormat="1">
      <c r="O4868" s="9"/>
    </row>
    <row r="4869" spans="15:15" s="6" customFormat="1">
      <c r="O4869" s="9"/>
    </row>
    <row r="4870" spans="15:15" s="6" customFormat="1">
      <c r="O4870" s="9"/>
    </row>
    <row r="4871" spans="15:15" s="6" customFormat="1">
      <c r="O4871" s="9"/>
    </row>
    <row r="4872" spans="15:15" s="6" customFormat="1">
      <c r="O4872" s="9"/>
    </row>
    <row r="4873" spans="15:15" s="6" customFormat="1">
      <c r="O4873" s="9"/>
    </row>
    <row r="4874" spans="15:15" s="6" customFormat="1">
      <c r="O4874" s="9"/>
    </row>
    <row r="4875" spans="15:15" s="6" customFormat="1">
      <c r="O4875" s="9"/>
    </row>
    <row r="4876" spans="15:15" s="6" customFormat="1">
      <c r="O4876" s="9"/>
    </row>
    <row r="4877" spans="15:15" s="6" customFormat="1">
      <c r="O4877" s="9"/>
    </row>
    <row r="4878" spans="15:15" s="6" customFormat="1">
      <c r="O4878" s="9"/>
    </row>
    <row r="4879" spans="15:15" s="6" customFormat="1">
      <c r="O4879" s="9"/>
    </row>
    <row r="4880" spans="15:15" s="6" customFormat="1">
      <c r="O4880" s="9"/>
    </row>
    <row r="4881" spans="15:15" s="6" customFormat="1">
      <c r="O4881" s="9"/>
    </row>
    <row r="4882" spans="15:15" s="6" customFormat="1">
      <c r="O4882" s="9"/>
    </row>
    <row r="4883" spans="15:15" s="6" customFormat="1">
      <c r="O4883" s="9"/>
    </row>
    <row r="4884" spans="15:15" s="6" customFormat="1">
      <c r="O4884" s="9"/>
    </row>
    <row r="4885" spans="15:15" s="6" customFormat="1">
      <c r="O4885" s="9"/>
    </row>
    <row r="4886" spans="15:15" s="6" customFormat="1">
      <c r="O4886" s="9"/>
    </row>
    <row r="4887" spans="15:15" s="6" customFormat="1">
      <c r="O4887" s="9"/>
    </row>
    <row r="4888" spans="15:15" s="6" customFormat="1">
      <c r="O4888" s="9"/>
    </row>
    <row r="4889" spans="15:15" s="6" customFormat="1">
      <c r="O4889" s="9"/>
    </row>
    <row r="4890" spans="15:15" s="6" customFormat="1">
      <c r="O4890" s="9"/>
    </row>
    <row r="4891" spans="15:15" s="6" customFormat="1">
      <c r="O4891" s="9"/>
    </row>
    <row r="4892" spans="15:15" s="6" customFormat="1">
      <c r="O4892" s="9"/>
    </row>
    <row r="4893" spans="15:15" s="6" customFormat="1">
      <c r="O4893" s="9"/>
    </row>
    <row r="4894" spans="15:15" s="6" customFormat="1">
      <c r="O4894" s="9"/>
    </row>
    <row r="4895" spans="15:15" s="6" customFormat="1">
      <c r="O4895" s="9"/>
    </row>
    <row r="4896" spans="15:15" s="6" customFormat="1">
      <c r="O4896" s="9"/>
    </row>
    <row r="4897" spans="15:15" s="6" customFormat="1">
      <c r="O4897" s="9"/>
    </row>
    <row r="4898" spans="15:15" s="6" customFormat="1">
      <c r="O4898" s="9"/>
    </row>
    <row r="4899" spans="15:15" s="6" customFormat="1">
      <c r="O4899" s="9"/>
    </row>
    <row r="4900" spans="15:15" s="6" customFormat="1">
      <c r="O4900" s="9"/>
    </row>
    <row r="4901" spans="15:15" s="6" customFormat="1">
      <c r="O4901" s="9"/>
    </row>
    <row r="4902" spans="15:15" s="6" customFormat="1">
      <c r="O4902" s="9"/>
    </row>
    <row r="4903" spans="15:15" s="6" customFormat="1">
      <c r="O4903" s="9"/>
    </row>
    <row r="4904" spans="15:15" s="6" customFormat="1">
      <c r="O4904" s="9"/>
    </row>
    <row r="4905" spans="15:15" s="6" customFormat="1">
      <c r="O4905" s="9"/>
    </row>
    <row r="4906" spans="15:15" s="6" customFormat="1">
      <c r="O4906" s="9"/>
    </row>
    <row r="4907" spans="15:15" s="6" customFormat="1">
      <c r="O4907" s="9"/>
    </row>
    <row r="4908" spans="15:15" s="6" customFormat="1">
      <c r="O4908" s="9"/>
    </row>
    <row r="4909" spans="15:15" s="6" customFormat="1">
      <c r="O4909" s="9"/>
    </row>
    <row r="4910" spans="15:15" s="6" customFormat="1">
      <c r="O4910" s="9"/>
    </row>
    <row r="4911" spans="15:15" s="6" customFormat="1">
      <c r="O4911" s="9"/>
    </row>
    <row r="4912" spans="15:15" s="6" customFormat="1">
      <c r="O4912" s="9"/>
    </row>
    <row r="4913" spans="15:15" s="6" customFormat="1">
      <c r="O4913" s="9"/>
    </row>
    <row r="4914" spans="15:15" s="6" customFormat="1">
      <c r="O4914" s="9"/>
    </row>
    <row r="4915" spans="15:15" s="6" customFormat="1">
      <c r="O4915" s="9"/>
    </row>
    <row r="4916" spans="15:15" s="6" customFormat="1">
      <c r="O4916" s="9"/>
    </row>
    <row r="4917" spans="15:15" s="6" customFormat="1">
      <c r="O4917" s="9"/>
    </row>
    <row r="4918" spans="15:15" s="6" customFormat="1">
      <c r="O4918" s="9"/>
    </row>
    <row r="4919" spans="15:15" s="6" customFormat="1">
      <c r="O4919" s="9"/>
    </row>
    <row r="4920" spans="15:15" s="6" customFormat="1">
      <c r="O4920" s="9"/>
    </row>
    <row r="4921" spans="15:15" s="6" customFormat="1">
      <c r="O4921" s="9"/>
    </row>
    <row r="4922" spans="15:15" s="6" customFormat="1">
      <c r="O4922" s="9"/>
    </row>
    <row r="4923" spans="15:15" s="6" customFormat="1">
      <c r="O4923" s="9"/>
    </row>
    <row r="4924" spans="15:15" s="6" customFormat="1">
      <c r="O4924" s="9"/>
    </row>
    <row r="4925" spans="15:15" s="6" customFormat="1">
      <c r="O4925" s="9"/>
    </row>
    <row r="4926" spans="15:15" s="6" customFormat="1">
      <c r="O4926" s="9"/>
    </row>
    <row r="4927" spans="15:15" s="6" customFormat="1">
      <c r="O4927" s="9"/>
    </row>
    <row r="4928" spans="15:15" s="6" customFormat="1">
      <c r="O4928" s="9"/>
    </row>
    <row r="4929" spans="15:15" s="6" customFormat="1">
      <c r="O4929" s="9"/>
    </row>
    <row r="4930" spans="15:15" s="6" customFormat="1">
      <c r="O4930" s="9"/>
    </row>
    <row r="4931" spans="15:15" s="6" customFormat="1">
      <c r="O4931" s="9"/>
    </row>
    <row r="4932" spans="15:15" s="6" customFormat="1">
      <c r="O4932" s="9"/>
    </row>
    <row r="4933" spans="15:15" s="6" customFormat="1">
      <c r="O4933" s="9"/>
    </row>
    <row r="4934" spans="15:15" s="6" customFormat="1">
      <c r="O4934" s="9"/>
    </row>
    <row r="4935" spans="15:15" s="6" customFormat="1">
      <c r="O4935" s="9"/>
    </row>
    <row r="4936" spans="15:15" s="6" customFormat="1">
      <c r="O4936" s="9"/>
    </row>
    <row r="4937" spans="15:15" s="6" customFormat="1">
      <c r="O4937" s="9"/>
    </row>
    <row r="4938" spans="15:15" s="6" customFormat="1">
      <c r="O4938" s="9"/>
    </row>
    <row r="4939" spans="15:15" s="6" customFormat="1">
      <c r="O4939" s="9"/>
    </row>
    <row r="4940" spans="15:15" s="6" customFormat="1">
      <c r="O4940" s="9"/>
    </row>
    <row r="4941" spans="15:15" s="6" customFormat="1">
      <c r="O4941" s="9"/>
    </row>
    <row r="4942" spans="15:15" s="6" customFormat="1">
      <c r="O4942" s="9"/>
    </row>
    <row r="4943" spans="15:15" s="6" customFormat="1">
      <c r="O4943" s="9"/>
    </row>
    <row r="4944" spans="15:15" s="6" customFormat="1">
      <c r="O4944" s="9"/>
    </row>
    <row r="4945" spans="15:15" s="6" customFormat="1">
      <c r="O4945" s="9"/>
    </row>
    <row r="4946" spans="15:15" s="6" customFormat="1">
      <c r="O4946" s="9"/>
    </row>
    <row r="4947" spans="15:15" s="6" customFormat="1">
      <c r="O4947" s="9"/>
    </row>
    <row r="4948" spans="15:15" s="6" customFormat="1">
      <c r="O4948" s="9"/>
    </row>
    <row r="4949" spans="15:15" s="6" customFormat="1">
      <c r="O4949" s="9"/>
    </row>
    <row r="4950" spans="15:15" s="6" customFormat="1">
      <c r="O4950" s="9"/>
    </row>
    <row r="4951" spans="15:15" s="6" customFormat="1">
      <c r="O4951" s="9"/>
    </row>
    <row r="4952" spans="15:15" s="6" customFormat="1">
      <c r="O4952" s="9"/>
    </row>
    <row r="4953" spans="15:15" s="6" customFormat="1">
      <c r="O4953" s="9"/>
    </row>
    <row r="4954" spans="15:15" s="6" customFormat="1">
      <c r="O4954" s="9"/>
    </row>
    <row r="4955" spans="15:15" s="6" customFormat="1">
      <c r="O4955" s="9"/>
    </row>
    <row r="4956" spans="15:15" s="6" customFormat="1">
      <c r="O4956" s="9"/>
    </row>
    <row r="4957" spans="15:15" s="6" customFormat="1">
      <c r="O4957" s="9"/>
    </row>
    <row r="4958" spans="15:15" s="6" customFormat="1">
      <c r="O4958" s="9"/>
    </row>
    <row r="4959" spans="15:15" s="6" customFormat="1">
      <c r="O4959" s="9"/>
    </row>
    <row r="4960" spans="15:15" s="6" customFormat="1">
      <c r="O4960" s="9"/>
    </row>
    <row r="4961" spans="15:15" s="6" customFormat="1">
      <c r="O4961" s="9"/>
    </row>
    <row r="4962" spans="15:15" s="6" customFormat="1">
      <c r="O4962" s="9"/>
    </row>
    <row r="4963" spans="15:15" s="6" customFormat="1">
      <c r="O4963" s="9"/>
    </row>
    <row r="4964" spans="15:15" s="6" customFormat="1">
      <c r="O4964" s="9"/>
    </row>
    <row r="4965" spans="15:15" s="6" customFormat="1">
      <c r="O4965" s="9"/>
    </row>
    <row r="4966" spans="15:15" s="6" customFormat="1">
      <c r="O4966" s="9"/>
    </row>
    <row r="4967" spans="15:15" s="6" customFormat="1">
      <c r="O4967" s="9"/>
    </row>
    <row r="4968" spans="15:15" s="6" customFormat="1">
      <c r="O4968" s="9"/>
    </row>
    <row r="4969" spans="15:15" s="6" customFormat="1">
      <c r="O4969" s="9"/>
    </row>
    <row r="4970" spans="15:15" s="6" customFormat="1">
      <c r="O4970" s="9"/>
    </row>
    <row r="4971" spans="15:15" s="6" customFormat="1">
      <c r="O4971" s="9"/>
    </row>
    <row r="4972" spans="15:15" s="6" customFormat="1">
      <c r="O4972" s="9"/>
    </row>
    <row r="4973" spans="15:15" s="6" customFormat="1">
      <c r="O4973" s="9"/>
    </row>
    <row r="4974" spans="15:15" s="6" customFormat="1">
      <c r="O4974" s="9"/>
    </row>
    <row r="4975" spans="15:15" s="6" customFormat="1">
      <c r="O4975" s="9"/>
    </row>
    <row r="4976" spans="15:15" s="6" customFormat="1">
      <c r="O4976" s="9"/>
    </row>
    <row r="4977" spans="15:15" s="6" customFormat="1">
      <c r="O4977" s="9"/>
    </row>
    <row r="4978" spans="15:15" s="6" customFormat="1">
      <c r="O4978" s="9"/>
    </row>
    <row r="4979" spans="15:15" s="6" customFormat="1">
      <c r="O4979" s="9"/>
    </row>
    <row r="4980" spans="15:15" s="6" customFormat="1">
      <c r="O4980" s="9"/>
    </row>
    <row r="4981" spans="15:15" s="6" customFormat="1">
      <c r="O4981" s="9"/>
    </row>
    <row r="4982" spans="15:15" s="6" customFormat="1">
      <c r="O4982" s="9"/>
    </row>
    <row r="4983" spans="15:15" s="6" customFormat="1">
      <c r="O4983" s="9"/>
    </row>
    <row r="4984" spans="15:15" s="6" customFormat="1">
      <c r="O4984" s="9"/>
    </row>
    <row r="4985" spans="15:15" s="6" customFormat="1">
      <c r="O4985" s="9"/>
    </row>
    <row r="4986" spans="15:15" s="6" customFormat="1">
      <c r="O4986" s="9"/>
    </row>
    <row r="4987" spans="15:15" s="6" customFormat="1">
      <c r="O4987" s="9"/>
    </row>
    <row r="4988" spans="15:15" s="6" customFormat="1">
      <c r="O4988" s="9"/>
    </row>
    <row r="4989" spans="15:15" s="6" customFormat="1">
      <c r="O4989" s="9"/>
    </row>
    <row r="4990" spans="15:15" s="6" customFormat="1">
      <c r="O4990" s="9"/>
    </row>
    <row r="4991" spans="15:15" s="6" customFormat="1">
      <c r="O4991" s="9"/>
    </row>
    <row r="4992" spans="15:15" s="6" customFormat="1">
      <c r="O4992" s="9"/>
    </row>
    <row r="4993" spans="15:15" s="6" customFormat="1">
      <c r="O4993" s="9"/>
    </row>
    <row r="4994" spans="15:15" s="6" customFormat="1">
      <c r="O4994" s="9"/>
    </row>
    <row r="4995" spans="15:15" s="6" customFormat="1">
      <c r="O4995" s="9"/>
    </row>
    <row r="4996" spans="15:15" s="6" customFormat="1">
      <c r="O4996" s="9"/>
    </row>
    <row r="4997" spans="15:15" s="6" customFormat="1">
      <c r="O4997" s="9"/>
    </row>
    <row r="4998" spans="15:15" s="6" customFormat="1">
      <c r="O4998" s="9"/>
    </row>
    <row r="4999" spans="15:15" s="6" customFormat="1">
      <c r="O4999" s="9"/>
    </row>
    <row r="5000" spans="15:15" s="6" customFormat="1">
      <c r="O5000" s="9"/>
    </row>
    <row r="5001" spans="15:15" s="6" customFormat="1">
      <c r="O5001" s="9"/>
    </row>
    <row r="5002" spans="15:15" s="6" customFormat="1">
      <c r="O5002" s="9"/>
    </row>
    <row r="5003" spans="15:15" s="6" customFormat="1">
      <c r="O5003" s="9"/>
    </row>
    <row r="5004" spans="15:15" s="6" customFormat="1">
      <c r="O5004" s="9"/>
    </row>
    <row r="5005" spans="15:15" s="6" customFormat="1">
      <c r="O5005" s="9"/>
    </row>
    <row r="5006" spans="15:15" s="6" customFormat="1">
      <c r="O5006" s="9"/>
    </row>
    <row r="5007" spans="15:15" s="6" customFormat="1">
      <c r="O5007" s="9"/>
    </row>
    <row r="5008" spans="15:15" s="6" customFormat="1">
      <c r="O5008" s="9"/>
    </row>
    <row r="5009" spans="15:15" s="6" customFormat="1">
      <c r="O5009" s="9"/>
    </row>
    <row r="5010" spans="15:15" s="6" customFormat="1">
      <c r="O5010" s="9"/>
    </row>
    <row r="5011" spans="15:15" s="6" customFormat="1">
      <c r="O5011" s="9"/>
    </row>
    <row r="5012" spans="15:15" s="6" customFormat="1">
      <c r="O5012" s="9"/>
    </row>
    <row r="5013" spans="15:15" s="6" customFormat="1">
      <c r="O5013" s="9"/>
    </row>
    <row r="5014" spans="15:15" s="6" customFormat="1">
      <c r="O5014" s="9"/>
    </row>
    <row r="5015" spans="15:15" s="6" customFormat="1">
      <c r="O5015" s="9"/>
    </row>
    <row r="5016" spans="15:15" s="6" customFormat="1">
      <c r="O5016" s="9"/>
    </row>
    <row r="5017" spans="15:15" s="6" customFormat="1">
      <c r="O5017" s="9"/>
    </row>
    <row r="5018" spans="15:15" s="6" customFormat="1">
      <c r="O5018" s="9"/>
    </row>
    <row r="5019" spans="15:15" s="6" customFormat="1">
      <c r="O5019" s="9"/>
    </row>
    <row r="5020" spans="15:15" s="6" customFormat="1">
      <c r="O5020" s="9"/>
    </row>
    <row r="5021" spans="15:15" s="6" customFormat="1">
      <c r="O5021" s="9"/>
    </row>
    <row r="5022" spans="15:15" s="6" customFormat="1">
      <c r="O5022" s="9"/>
    </row>
    <row r="5023" spans="15:15" s="6" customFormat="1">
      <c r="O5023" s="9"/>
    </row>
    <row r="5024" spans="15:15" s="6" customFormat="1">
      <c r="O5024" s="9"/>
    </row>
    <row r="5025" spans="15:15" s="6" customFormat="1">
      <c r="O5025" s="9"/>
    </row>
    <row r="5026" spans="15:15" s="6" customFormat="1">
      <c r="O5026" s="9"/>
    </row>
    <row r="5027" spans="15:15" s="6" customFormat="1">
      <c r="O5027" s="9"/>
    </row>
    <row r="5028" spans="15:15" s="6" customFormat="1">
      <c r="O5028" s="9"/>
    </row>
    <row r="5029" spans="15:15" s="6" customFormat="1">
      <c r="O5029" s="9"/>
    </row>
    <row r="5030" spans="15:15" s="6" customFormat="1">
      <c r="O5030" s="9"/>
    </row>
    <row r="5031" spans="15:15" s="6" customFormat="1">
      <c r="O5031" s="9"/>
    </row>
    <row r="5032" spans="15:15" s="6" customFormat="1">
      <c r="O5032" s="9"/>
    </row>
    <row r="5033" spans="15:15" s="6" customFormat="1">
      <c r="O5033" s="9"/>
    </row>
    <row r="5034" spans="15:15" s="6" customFormat="1">
      <c r="O5034" s="9"/>
    </row>
    <row r="5035" spans="15:15" s="6" customFormat="1">
      <c r="O5035" s="9"/>
    </row>
    <row r="5036" spans="15:15" s="6" customFormat="1">
      <c r="O5036" s="9"/>
    </row>
    <row r="5037" spans="15:15" s="6" customFormat="1">
      <c r="O5037" s="9"/>
    </row>
    <row r="5038" spans="15:15" s="6" customFormat="1">
      <c r="O5038" s="9"/>
    </row>
    <row r="5039" spans="15:15" s="6" customFormat="1">
      <c r="O5039" s="9"/>
    </row>
    <row r="5040" spans="15:15" s="6" customFormat="1">
      <c r="O5040" s="9"/>
    </row>
    <row r="5041" spans="15:15" s="6" customFormat="1">
      <c r="O5041" s="9"/>
    </row>
    <row r="5042" spans="15:15" s="6" customFormat="1">
      <c r="O5042" s="9"/>
    </row>
    <row r="5043" spans="15:15" s="6" customFormat="1">
      <c r="O5043" s="9"/>
    </row>
    <row r="5044" spans="15:15" s="6" customFormat="1">
      <c r="O5044" s="9"/>
    </row>
    <row r="5045" spans="15:15" s="6" customFormat="1">
      <c r="O5045" s="9"/>
    </row>
    <row r="5046" spans="15:15" s="6" customFormat="1">
      <c r="O5046" s="9"/>
    </row>
    <row r="5047" spans="15:15" s="6" customFormat="1">
      <c r="O5047" s="9"/>
    </row>
    <row r="5048" spans="15:15" s="6" customFormat="1">
      <c r="O5048" s="9"/>
    </row>
    <row r="5049" spans="15:15" s="6" customFormat="1">
      <c r="O5049" s="9"/>
    </row>
    <row r="5050" spans="15:15" s="6" customFormat="1">
      <c r="O5050" s="9"/>
    </row>
    <row r="5051" spans="15:15" s="6" customFormat="1">
      <c r="O5051" s="9"/>
    </row>
    <row r="5052" spans="15:15" s="6" customFormat="1">
      <c r="O5052" s="9"/>
    </row>
    <row r="5053" spans="15:15" s="6" customFormat="1">
      <c r="O5053" s="9"/>
    </row>
    <row r="5054" spans="15:15" s="6" customFormat="1">
      <c r="O5054" s="9"/>
    </row>
    <row r="5055" spans="15:15" s="6" customFormat="1">
      <c r="O5055" s="9"/>
    </row>
    <row r="5056" spans="15:15" s="6" customFormat="1">
      <c r="O5056" s="9"/>
    </row>
    <row r="5057" spans="15:15" s="6" customFormat="1">
      <c r="O5057" s="9"/>
    </row>
    <row r="5058" spans="15:15" s="6" customFormat="1">
      <c r="O5058" s="9"/>
    </row>
    <row r="5059" spans="15:15" s="6" customFormat="1">
      <c r="O5059" s="9"/>
    </row>
    <row r="5060" spans="15:15" s="6" customFormat="1">
      <c r="O5060" s="9"/>
    </row>
    <row r="5061" spans="15:15" s="6" customFormat="1">
      <c r="O5061" s="9"/>
    </row>
    <row r="5062" spans="15:15" s="6" customFormat="1">
      <c r="O5062" s="9"/>
    </row>
    <row r="5063" spans="15:15" s="6" customFormat="1">
      <c r="O5063" s="9"/>
    </row>
    <row r="5064" spans="15:15" s="6" customFormat="1">
      <c r="O5064" s="9"/>
    </row>
    <row r="5065" spans="15:15" s="6" customFormat="1">
      <c r="O5065" s="9"/>
    </row>
    <row r="5066" spans="15:15" s="6" customFormat="1">
      <c r="O5066" s="9"/>
    </row>
    <row r="5067" spans="15:15" s="6" customFormat="1">
      <c r="O5067" s="9"/>
    </row>
    <row r="5068" spans="15:15" s="6" customFormat="1">
      <c r="O5068" s="9"/>
    </row>
    <row r="5069" spans="15:15" s="6" customFormat="1">
      <c r="O5069" s="9"/>
    </row>
    <row r="5070" spans="15:15" s="6" customFormat="1">
      <c r="O5070" s="9"/>
    </row>
    <row r="5071" spans="15:15" s="6" customFormat="1">
      <c r="O5071" s="9"/>
    </row>
    <row r="5072" spans="15:15" s="6" customFormat="1">
      <c r="O5072" s="9"/>
    </row>
    <row r="5073" spans="15:15" s="6" customFormat="1">
      <c r="O5073" s="9"/>
    </row>
    <row r="5074" spans="15:15" s="6" customFormat="1">
      <c r="O5074" s="9"/>
    </row>
    <row r="5075" spans="15:15" s="6" customFormat="1">
      <c r="O5075" s="9"/>
    </row>
    <row r="5076" spans="15:15" s="6" customFormat="1">
      <c r="O5076" s="9"/>
    </row>
    <row r="5077" spans="15:15" s="6" customFormat="1">
      <c r="O5077" s="9"/>
    </row>
    <row r="5078" spans="15:15" s="6" customFormat="1">
      <c r="O5078" s="9"/>
    </row>
    <row r="5079" spans="15:15" s="6" customFormat="1">
      <c r="O5079" s="9"/>
    </row>
    <row r="5080" spans="15:15" s="6" customFormat="1">
      <c r="O5080" s="9"/>
    </row>
    <row r="5081" spans="15:15" s="6" customFormat="1">
      <c r="O5081" s="9"/>
    </row>
    <row r="5082" spans="15:15" s="6" customFormat="1">
      <c r="O5082" s="9"/>
    </row>
    <row r="5083" spans="15:15" s="6" customFormat="1">
      <c r="O5083" s="9"/>
    </row>
    <row r="5084" spans="15:15" s="6" customFormat="1">
      <c r="O5084" s="9"/>
    </row>
    <row r="5085" spans="15:15" s="6" customFormat="1">
      <c r="O5085" s="9"/>
    </row>
    <row r="5086" spans="15:15" s="6" customFormat="1">
      <c r="O5086" s="9"/>
    </row>
    <row r="5087" spans="15:15" s="6" customFormat="1">
      <c r="O5087" s="9"/>
    </row>
    <row r="5088" spans="15:15" s="6" customFormat="1">
      <c r="O5088" s="9"/>
    </row>
    <row r="5089" spans="15:15" s="6" customFormat="1">
      <c r="O5089" s="9"/>
    </row>
    <row r="5090" spans="15:15" s="6" customFormat="1">
      <c r="O5090" s="9"/>
    </row>
    <row r="5091" spans="15:15" s="6" customFormat="1">
      <c r="O5091" s="9"/>
    </row>
    <row r="5092" spans="15:15" s="6" customFormat="1">
      <c r="O5092" s="9"/>
    </row>
    <row r="5093" spans="15:15" s="6" customFormat="1">
      <c r="O5093" s="9"/>
    </row>
    <row r="5094" spans="15:15" s="6" customFormat="1">
      <c r="O5094" s="9"/>
    </row>
    <row r="5095" spans="15:15" s="6" customFormat="1">
      <c r="O5095" s="9"/>
    </row>
    <row r="5096" spans="15:15" s="6" customFormat="1">
      <c r="O5096" s="9"/>
    </row>
    <row r="5097" spans="15:15" s="6" customFormat="1">
      <c r="O5097" s="9"/>
    </row>
    <row r="5098" spans="15:15" s="6" customFormat="1">
      <c r="O5098" s="9"/>
    </row>
    <row r="5099" spans="15:15" s="6" customFormat="1">
      <c r="O5099" s="9"/>
    </row>
    <row r="5100" spans="15:15" s="6" customFormat="1">
      <c r="O5100" s="9"/>
    </row>
    <row r="5101" spans="15:15" s="6" customFormat="1">
      <c r="O5101" s="9"/>
    </row>
    <row r="5102" spans="15:15" s="6" customFormat="1">
      <c r="O5102" s="9"/>
    </row>
    <row r="5103" spans="15:15" s="6" customFormat="1">
      <c r="O5103" s="9"/>
    </row>
    <row r="5104" spans="15:15" s="6" customFormat="1">
      <c r="O5104" s="9"/>
    </row>
    <row r="5105" spans="15:15" s="6" customFormat="1">
      <c r="O5105" s="9"/>
    </row>
    <row r="5106" spans="15:15" s="6" customFormat="1">
      <c r="O5106" s="9"/>
    </row>
    <row r="5107" spans="15:15" s="6" customFormat="1">
      <c r="O5107" s="9"/>
    </row>
    <row r="5108" spans="15:15" s="6" customFormat="1">
      <c r="O5108" s="9"/>
    </row>
    <row r="5109" spans="15:15" s="6" customFormat="1">
      <c r="O5109" s="9"/>
    </row>
    <row r="5110" spans="15:15" s="6" customFormat="1">
      <c r="O5110" s="9"/>
    </row>
    <row r="5111" spans="15:15" s="6" customFormat="1">
      <c r="O5111" s="9"/>
    </row>
    <row r="5112" spans="15:15" s="6" customFormat="1">
      <c r="O5112" s="9"/>
    </row>
    <row r="5113" spans="15:15" s="6" customFormat="1">
      <c r="O5113" s="9"/>
    </row>
    <row r="5114" spans="15:15" s="6" customFormat="1">
      <c r="O5114" s="9"/>
    </row>
    <row r="5115" spans="15:15" s="6" customFormat="1">
      <c r="O5115" s="9"/>
    </row>
    <row r="5116" spans="15:15" s="6" customFormat="1">
      <c r="O5116" s="9"/>
    </row>
    <row r="5117" spans="15:15" s="6" customFormat="1">
      <c r="O5117" s="9"/>
    </row>
    <row r="5118" spans="15:15" s="6" customFormat="1">
      <c r="O5118" s="9"/>
    </row>
    <row r="5119" spans="15:15" s="6" customFormat="1">
      <c r="O5119" s="9"/>
    </row>
    <row r="5120" spans="15:15" s="6" customFormat="1">
      <c r="O5120" s="9"/>
    </row>
    <row r="5121" spans="15:15" s="6" customFormat="1">
      <c r="O5121" s="9"/>
    </row>
    <row r="5122" spans="15:15" s="6" customFormat="1">
      <c r="O5122" s="9"/>
    </row>
    <row r="5123" spans="15:15" s="6" customFormat="1">
      <c r="O5123" s="9"/>
    </row>
    <row r="5124" spans="15:15" s="6" customFormat="1">
      <c r="O5124" s="9"/>
    </row>
    <row r="5125" spans="15:15" s="6" customFormat="1">
      <c r="O5125" s="9"/>
    </row>
    <row r="5126" spans="15:15" s="6" customFormat="1">
      <c r="O5126" s="9"/>
    </row>
    <row r="5127" spans="15:15" s="6" customFormat="1">
      <c r="O5127" s="9"/>
    </row>
    <row r="5128" spans="15:15" s="6" customFormat="1">
      <c r="O5128" s="9"/>
    </row>
    <row r="5129" spans="15:15" s="6" customFormat="1">
      <c r="O5129" s="9"/>
    </row>
    <row r="5130" spans="15:15" s="6" customFormat="1">
      <c r="O5130" s="9"/>
    </row>
    <row r="5131" spans="15:15" s="6" customFormat="1">
      <c r="O5131" s="9"/>
    </row>
    <row r="5132" spans="15:15" s="6" customFormat="1">
      <c r="O5132" s="9"/>
    </row>
    <row r="5133" spans="15:15" s="6" customFormat="1">
      <c r="O5133" s="9"/>
    </row>
    <row r="5134" spans="15:15" s="6" customFormat="1">
      <c r="O5134" s="9"/>
    </row>
    <row r="5135" spans="15:15" s="6" customFormat="1">
      <c r="O5135" s="9"/>
    </row>
    <row r="5136" spans="15:15" s="6" customFormat="1">
      <c r="O5136" s="9"/>
    </row>
    <row r="5137" spans="15:15" s="6" customFormat="1">
      <c r="O5137" s="9"/>
    </row>
    <row r="5138" spans="15:15" s="6" customFormat="1">
      <c r="O5138" s="9"/>
    </row>
    <row r="5139" spans="15:15" s="6" customFormat="1">
      <c r="O5139" s="9"/>
    </row>
    <row r="5140" spans="15:15" s="6" customFormat="1">
      <c r="O5140" s="9"/>
    </row>
    <row r="5141" spans="15:15" s="6" customFormat="1">
      <c r="O5141" s="9"/>
    </row>
    <row r="5142" spans="15:15" s="6" customFormat="1">
      <c r="O5142" s="9"/>
    </row>
    <row r="5143" spans="15:15" s="6" customFormat="1">
      <c r="O5143" s="9"/>
    </row>
    <row r="5144" spans="15:15" s="6" customFormat="1">
      <c r="O5144" s="9"/>
    </row>
    <row r="5145" spans="15:15" s="6" customFormat="1">
      <c r="O5145" s="9"/>
    </row>
    <row r="5146" spans="15:15" s="6" customFormat="1">
      <c r="O5146" s="9"/>
    </row>
    <row r="5147" spans="15:15" s="6" customFormat="1">
      <c r="O5147" s="9"/>
    </row>
    <row r="5148" spans="15:15" s="6" customFormat="1">
      <c r="O5148" s="9"/>
    </row>
    <row r="5149" spans="15:15" s="6" customFormat="1">
      <c r="O5149" s="9"/>
    </row>
    <row r="5150" spans="15:15" s="6" customFormat="1">
      <c r="O5150" s="9"/>
    </row>
    <row r="5151" spans="15:15" s="6" customFormat="1">
      <c r="O5151" s="9"/>
    </row>
    <row r="5152" spans="15:15" s="6" customFormat="1">
      <c r="O5152" s="9"/>
    </row>
    <row r="5153" spans="15:15" s="6" customFormat="1">
      <c r="O5153" s="9"/>
    </row>
    <row r="5154" spans="15:15" s="6" customFormat="1">
      <c r="O5154" s="9"/>
    </row>
    <row r="5155" spans="15:15" s="6" customFormat="1">
      <c r="O5155" s="9"/>
    </row>
    <row r="5156" spans="15:15" s="6" customFormat="1">
      <c r="O5156" s="9"/>
    </row>
    <row r="5157" spans="15:15" s="6" customFormat="1">
      <c r="O5157" s="9"/>
    </row>
    <row r="5158" spans="15:15" s="6" customFormat="1">
      <c r="O5158" s="9"/>
    </row>
    <row r="5159" spans="15:15" s="6" customFormat="1">
      <c r="O5159" s="9"/>
    </row>
    <row r="5160" spans="15:15" s="6" customFormat="1">
      <c r="O5160" s="9"/>
    </row>
    <row r="5161" spans="15:15" s="6" customFormat="1">
      <c r="O5161" s="9"/>
    </row>
    <row r="5162" spans="15:15" s="6" customFormat="1">
      <c r="O5162" s="9"/>
    </row>
    <row r="5163" spans="15:15" s="6" customFormat="1">
      <c r="O5163" s="9"/>
    </row>
    <row r="5164" spans="15:15" s="6" customFormat="1">
      <c r="O5164" s="9"/>
    </row>
    <row r="5165" spans="15:15" s="6" customFormat="1">
      <c r="O5165" s="9"/>
    </row>
    <row r="5166" spans="15:15" s="6" customFormat="1">
      <c r="O5166" s="9"/>
    </row>
    <row r="5167" spans="15:15" s="6" customFormat="1">
      <c r="O5167" s="9"/>
    </row>
    <row r="5168" spans="15:15" s="6" customFormat="1">
      <c r="O5168" s="9"/>
    </row>
    <row r="5169" spans="15:15" s="6" customFormat="1">
      <c r="O5169" s="9"/>
    </row>
    <row r="5170" spans="15:15" s="6" customFormat="1">
      <c r="O5170" s="9"/>
    </row>
    <row r="5171" spans="15:15" s="6" customFormat="1">
      <c r="O5171" s="9"/>
    </row>
    <row r="5172" spans="15:15" s="6" customFormat="1">
      <c r="O5172" s="9"/>
    </row>
    <row r="5173" spans="15:15" s="6" customFormat="1">
      <c r="O5173" s="9"/>
    </row>
    <row r="5174" spans="15:15" s="6" customFormat="1">
      <c r="O5174" s="9"/>
    </row>
    <row r="5175" spans="15:15" s="6" customFormat="1">
      <c r="O5175" s="9"/>
    </row>
    <row r="5176" spans="15:15" s="6" customFormat="1">
      <c r="O5176" s="9"/>
    </row>
    <row r="5177" spans="15:15" s="6" customFormat="1">
      <c r="O5177" s="9"/>
    </row>
    <row r="5178" spans="15:15" s="6" customFormat="1">
      <c r="O5178" s="9"/>
    </row>
    <row r="5179" spans="15:15" s="6" customFormat="1">
      <c r="O5179" s="9"/>
    </row>
    <row r="5180" spans="15:15" s="6" customFormat="1">
      <c r="O5180" s="9"/>
    </row>
    <row r="5181" spans="15:15" s="6" customFormat="1">
      <c r="O5181" s="9"/>
    </row>
    <row r="5182" spans="15:15" s="6" customFormat="1">
      <c r="O5182" s="9"/>
    </row>
    <row r="5183" spans="15:15" s="6" customFormat="1">
      <c r="O5183" s="9"/>
    </row>
    <row r="5184" spans="15:15" s="6" customFormat="1">
      <c r="O5184" s="9"/>
    </row>
    <row r="5185" spans="15:15" s="6" customFormat="1">
      <c r="O5185" s="9"/>
    </row>
    <row r="5186" spans="15:15" s="6" customFormat="1">
      <c r="O5186" s="9"/>
    </row>
    <row r="5187" spans="15:15" s="6" customFormat="1">
      <c r="O5187" s="9"/>
    </row>
    <row r="5188" spans="15:15" s="6" customFormat="1">
      <c r="O5188" s="9"/>
    </row>
    <row r="5189" spans="15:15" s="6" customFormat="1">
      <c r="O5189" s="9"/>
    </row>
    <row r="5190" spans="15:15" s="6" customFormat="1">
      <c r="O5190" s="9"/>
    </row>
    <row r="5191" spans="15:15" s="6" customFormat="1">
      <c r="O5191" s="9"/>
    </row>
    <row r="5192" spans="15:15" s="6" customFormat="1">
      <c r="O5192" s="9"/>
    </row>
    <row r="5193" spans="15:15" s="6" customFormat="1">
      <c r="O5193" s="9"/>
    </row>
    <row r="5194" spans="15:15" s="6" customFormat="1">
      <c r="O5194" s="9"/>
    </row>
    <row r="5195" spans="15:15" s="6" customFormat="1">
      <c r="O5195" s="9"/>
    </row>
    <row r="5196" spans="15:15" s="6" customFormat="1">
      <c r="O5196" s="9"/>
    </row>
    <row r="5197" spans="15:15" s="6" customFormat="1">
      <c r="O5197" s="9"/>
    </row>
    <row r="5198" spans="15:15" s="6" customFormat="1">
      <c r="O5198" s="9"/>
    </row>
    <row r="5199" spans="15:15" s="6" customFormat="1">
      <c r="O5199" s="9"/>
    </row>
    <row r="5200" spans="15:15" s="6" customFormat="1">
      <c r="O5200" s="9"/>
    </row>
    <row r="5201" spans="15:15" s="6" customFormat="1">
      <c r="O5201" s="9"/>
    </row>
    <row r="5202" spans="15:15" s="6" customFormat="1">
      <c r="O5202" s="9"/>
    </row>
    <row r="5203" spans="15:15" s="6" customFormat="1">
      <c r="O5203" s="9"/>
    </row>
    <row r="5204" spans="15:15" s="6" customFormat="1">
      <c r="O5204" s="9"/>
    </row>
    <row r="5205" spans="15:15" s="6" customFormat="1">
      <c r="O5205" s="9"/>
    </row>
    <row r="5206" spans="15:15" s="6" customFormat="1">
      <c r="O5206" s="9"/>
    </row>
    <row r="5207" spans="15:15" s="6" customFormat="1">
      <c r="O5207" s="9"/>
    </row>
    <row r="5208" spans="15:15" s="6" customFormat="1">
      <c r="O5208" s="9"/>
    </row>
    <row r="5209" spans="15:15" s="6" customFormat="1">
      <c r="O5209" s="9"/>
    </row>
    <row r="5210" spans="15:15" s="6" customFormat="1">
      <c r="O5210" s="9"/>
    </row>
    <row r="5211" spans="15:15" s="6" customFormat="1">
      <c r="O5211" s="9"/>
    </row>
    <row r="5212" spans="15:15" s="6" customFormat="1">
      <c r="O5212" s="9"/>
    </row>
    <row r="5213" spans="15:15" s="6" customFormat="1">
      <c r="O5213" s="9"/>
    </row>
    <row r="5214" spans="15:15" s="6" customFormat="1">
      <c r="O5214" s="9"/>
    </row>
    <row r="5215" spans="15:15" s="6" customFormat="1">
      <c r="O5215" s="9"/>
    </row>
    <row r="5216" spans="15:15" s="6" customFormat="1">
      <c r="O5216" s="9"/>
    </row>
    <row r="5217" spans="15:15" s="6" customFormat="1">
      <c r="O5217" s="9"/>
    </row>
    <row r="5218" spans="15:15" s="6" customFormat="1">
      <c r="O5218" s="9"/>
    </row>
    <row r="5219" spans="15:15" s="6" customFormat="1">
      <c r="O5219" s="9"/>
    </row>
    <row r="5220" spans="15:15" s="6" customFormat="1">
      <c r="O5220" s="9"/>
    </row>
    <row r="5221" spans="15:15" s="6" customFormat="1">
      <c r="O5221" s="9"/>
    </row>
    <row r="5222" spans="15:15" s="6" customFormat="1">
      <c r="O5222" s="9"/>
    </row>
    <row r="5223" spans="15:15" s="6" customFormat="1">
      <c r="O5223" s="9"/>
    </row>
    <row r="5224" spans="15:15" s="6" customFormat="1">
      <c r="O5224" s="9"/>
    </row>
    <row r="5225" spans="15:15" s="6" customFormat="1">
      <c r="O5225" s="9"/>
    </row>
    <row r="5226" spans="15:15" s="6" customFormat="1">
      <c r="O5226" s="9"/>
    </row>
    <row r="5227" spans="15:15" s="6" customFormat="1">
      <c r="O5227" s="9"/>
    </row>
    <row r="5228" spans="15:15" s="6" customFormat="1">
      <c r="O5228" s="9"/>
    </row>
    <row r="5229" spans="15:15" s="6" customFormat="1">
      <c r="O5229" s="9"/>
    </row>
    <row r="5230" spans="15:15" s="6" customFormat="1">
      <c r="O5230" s="9"/>
    </row>
    <row r="5231" spans="15:15" s="6" customFormat="1">
      <c r="O5231" s="9"/>
    </row>
    <row r="5232" spans="15:15" s="6" customFormat="1">
      <c r="O5232" s="9"/>
    </row>
    <row r="5233" spans="15:15" s="6" customFormat="1">
      <c r="O5233" s="9"/>
    </row>
    <row r="5234" spans="15:15" s="6" customFormat="1">
      <c r="O5234" s="9"/>
    </row>
    <row r="5235" spans="15:15" s="6" customFormat="1">
      <c r="O5235" s="9"/>
    </row>
    <row r="5236" spans="15:15" s="6" customFormat="1">
      <c r="O5236" s="9"/>
    </row>
    <row r="5237" spans="15:15" s="6" customFormat="1">
      <c r="O5237" s="9"/>
    </row>
    <row r="5238" spans="15:15" s="6" customFormat="1">
      <c r="O5238" s="9"/>
    </row>
    <row r="5239" spans="15:15" s="6" customFormat="1">
      <c r="O5239" s="9"/>
    </row>
    <row r="5240" spans="15:15" s="6" customFormat="1">
      <c r="O5240" s="9"/>
    </row>
    <row r="5241" spans="15:15" s="6" customFormat="1">
      <c r="O5241" s="9"/>
    </row>
    <row r="5242" spans="15:15" s="6" customFormat="1">
      <c r="O5242" s="9"/>
    </row>
    <row r="5243" spans="15:15" s="6" customFormat="1">
      <c r="O5243" s="9"/>
    </row>
    <row r="5244" spans="15:15" s="6" customFormat="1">
      <c r="O5244" s="9"/>
    </row>
    <row r="5245" spans="15:15" s="6" customFormat="1">
      <c r="O5245" s="9"/>
    </row>
    <row r="5246" spans="15:15" s="6" customFormat="1">
      <c r="O5246" s="9"/>
    </row>
    <row r="5247" spans="15:15" s="6" customFormat="1">
      <c r="O5247" s="9"/>
    </row>
    <row r="5248" spans="15:15" s="6" customFormat="1">
      <c r="O5248" s="9"/>
    </row>
    <row r="5249" spans="15:15" s="6" customFormat="1">
      <c r="O5249" s="9"/>
    </row>
    <row r="5250" spans="15:15" s="6" customFormat="1">
      <c r="O5250" s="9"/>
    </row>
    <row r="5251" spans="15:15" s="6" customFormat="1">
      <c r="O5251" s="9"/>
    </row>
    <row r="5252" spans="15:15" s="6" customFormat="1">
      <c r="O5252" s="9"/>
    </row>
    <row r="5253" spans="15:15" s="6" customFormat="1">
      <c r="O5253" s="9"/>
    </row>
    <row r="5254" spans="15:15" s="6" customFormat="1">
      <c r="O5254" s="9"/>
    </row>
    <row r="5255" spans="15:15" s="6" customFormat="1">
      <c r="O5255" s="9"/>
    </row>
    <row r="5256" spans="15:15" s="6" customFormat="1">
      <c r="O5256" s="9"/>
    </row>
    <row r="5257" spans="15:15" s="6" customFormat="1">
      <c r="O5257" s="9"/>
    </row>
    <row r="5258" spans="15:15" s="6" customFormat="1">
      <c r="O5258" s="9"/>
    </row>
    <row r="5259" spans="15:15" s="6" customFormat="1">
      <c r="O5259" s="9"/>
    </row>
    <row r="5260" spans="15:15" s="6" customFormat="1">
      <c r="O5260" s="9"/>
    </row>
    <row r="5261" spans="15:15" s="6" customFormat="1">
      <c r="O5261" s="9"/>
    </row>
    <row r="5262" spans="15:15" s="6" customFormat="1">
      <c r="O5262" s="9"/>
    </row>
    <row r="5263" spans="15:15" s="6" customFormat="1">
      <c r="O5263" s="9"/>
    </row>
    <row r="5264" spans="15:15" s="6" customFormat="1">
      <c r="O5264" s="9"/>
    </row>
    <row r="5265" spans="15:15" s="6" customFormat="1">
      <c r="O5265" s="9"/>
    </row>
    <row r="5266" spans="15:15" s="6" customFormat="1">
      <c r="O5266" s="9"/>
    </row>
    <row r="5267" spans="15:15" s="6" customFormat="1">
      <c r="O5267" s="9"/>
    </row>
    <row r="5268" spans="15:15" s="6" customFormat="1">
      <c r="O5268" s="9"/>
    </row>
    <row r="5269" spans="15:15" s="6" customFormat="1">
      <c r="O5269" s="9"/>
    </row>
    <row r="5270" spans="15:15" s="6" customFormat="1">
      <c r="O5270" s="9"/>
    </row>
    <row r="5271" spans="15:15" s="6" customFormat="1">
      <c r="O5271" s="9"/>
    </row>
    <row r="5272" spans="15:15" s="6" customFormat="1">
      <c r="O5272" s="9"/>
    </row>
    <row r="5273" spans="15:15" s="6" customFormat="1">
      <c r="O5273" s="9"/>
    </row>
    <row r="5274" spans="15:15" s="6" customFormat="1">
      <c r="O5274" s="9"/>
    </row>
    <row r="5275" spans="15:15" s="6" customFormat="1">
      <c r="O5275" s="9"/>
    </row>
    <row r="5276" spans="15:15" s="6" customFormat="1">
      <c r="O5276" s="9"/>
    </row>
    <row r="5277" spans="15:15" s="6" customFormat="1">
      <c r="O5277" s="9"/>
    </row>
    <row r="5278" spans="15:15" s="6" customFormat="1">
      <c r="O5278" s="9"/>
    </row>
    <row r="5279" spans="15:15" s="6" customFormat="1">
      <c r="O5279" s="9"/>
    </row>
    <row r="5280" spans="15:15" s="6" customFormat="1">
      <c r="O5280" s="9"/>
    </row>
    <row r="5281" spans="15:15" s="6" customFormat="1">
      <c r="O5281" s="9"/>
    </row>
    <row r="5282" spans="15:15" s="6" customFormat="1">
      <c r="O5282" s="9"/>
    </row>
    <row r="5283" spans="15:15" s="6" customFormat="1">
      <c r="O5283" s="9"/>
    </row>
    <row r="5284" spans="15:15" s="6" customFormat="1">
      <c r="O5284" s="9"/>
    </row>
    <row r="5285" spans="15:15" s="6" customFormat="1">
      <c r="O5285" s="9"/>
    </row>
    <row r="5286" spans="15:15" s="6" customFormat="1">
      <c r="O5286" s="9"/>
    </row>
    <row r="5287" spans="15:15" s="6" customFormat="1">
      <c r="O5287" s="9"/>
    </row>
    <row r="5288" spans="15:15" s="6" customFormat="1">
      <c r="O5288" s="9"/>
    </row>
    <row r="5289" spans="15:15" s="6" customFormat="1">
      <c r="O5289" s="9"/>
    </row>
    <row r="5290" spans="15:15" s="6" customFormat="1">
      <c r="O5290" s="9"/>
    </row>
    <row r="5291" spans="15:15" s="6" customFormat="1">
      <c r="O5291" s="9"/>
    </row>
    <row r="5292" spans="15:15" s="6" customFormat="1">
      <c r="O5292" s="9"/>
    </row>
    <row r="5293" spans="15:15" s="6" customFormat="1">
      <c r="O5293" s="9"/>
    </row>
    <row r="5294" spans="15:15" s="6" customFormat="1">
      <c r="O5294" s="9"/>
    </row>
    <row r="5295" spans="15:15" s="6" customFormat="1">
      <c r="O5295" s="9"/>
    </row>
    <row r="5296" spans="15:15" s="6" customFormat="1">
      <c r="O5296" s="9"/>
    </row>
    <row r="5297" spans="15:15" s="6" customFormat="1">
      <c r="O5297" s="9"/>
    </row>
    <row r="5298" spans="15:15" s="6" customFormat="1">
      <c r="O5298" s="9"/>
    </row>
    <row r="5299" spans="15:15" s="6" customFormat="1">
      <c r="O5299" s="9"/>
    </row>
    <row r="5300" spans="15:15" s="6" customFormat="1">
      <c r="O5300" s="9"/>
    </row>
    <row r="5301" spans="15:15" s="6" customFormat="1">
      <c r="O5301" s="9"/>
    </row>
    <row r="5302" spans="15:15" s="6" customFormat="1">
      <c r="O5302" s="9"/>
    </row>
    <row r="5303" spans="15:15" s="6" customFormat="1">
      <c r="O5303" s="9"/>
    </row>
    <row r="5304" spans="15:15" s="6" customFormat="1">
      <c r="O5304" s="9"/>
    </row>
    <row r="5305" spans="15:15" s="6" customFormat="1">
      <c r="O5305" s="9"/>
    </row>
    <row r="5306" spans="15:15" s="6" customFormat="1">
      <c r="O5306" s="9"/>
    </row>
    <row r="5307" spans="15:15" s="6" customFormat="1">
      <c r="O5307" s="9"/>
    </row>
    <row r="5308" spans="15:15" s="6" customFormat="1">
      <c r="O5308" s="9"/>
    </row>
    <row r="5309" spans="15:15" s="6" customFormat="1">
      <c r="O5309" s="9"/>
    </row>
    <row r="5310" spans="15:15" s="6" customFormat="1">
      <c r="O5310" s="9"/>
    </row>
    <row r="5311" spans="15:15" s="6" customFormat="1">
      <c r="O5311" s="9"/>
    </row>
    <row r="5312" spans="15:15" s="6" customFormat="1">
      <c r="O5312" s="9"/>
    </row>
    <row r="5313" spans="15:15" s="6" customFormat="1">
      <c r="O5313" s="9"/>
    </row>
    <row r="5314" spans="15:15" s="6" customFormat="1">
      <c r="O5314" s="9"/>
    </row>
    <row r="5315" spans="15:15" s="6" customFormat="1">
      <c r="O5315" s="9"/>
    </row>
    <row r="5316" spans="15:15" s="6" customFormat="1">
      <c r="O5316" s="9"/>
    </row>
    <row r="5317" spans="15:15" s="6" customFormat="1">
      <c r="O5317" s="9"/>
    </row>
    <row r="5318" spans="15:15" s="6" customFormat="1">
      <c r="O5318" s="9"/>
    </row>
    <row r="5319" spans="15:15" s="6" customFormat="1">
      <c r="O5319" s="9"/>
    </row>
    <row r="5320" spans="15:15" s="6" customFormat="1">
      <c r="O5320" s="9"/>
    </row>
    <row r="5321" spans="15:15" s="6" customFormat="1">
      <c r="O5321" s="9"/>
    </row>
    <row r="5322" spans="15:15" s="6" customFormat="1">
      <c r="O5322" s="9"/>
    </row>
    <row r="5323" spans="15:15" s="6" customFormat="1">
      <c r="O5323" s="9"/>
    </row>
    <row r="5324" spans="15:15" s="6" customFormat="1">
      <c r="O5324" s="9"/>
    </row>
    <row r="5325" spans="15:15" s="6" customFormat="1">
      <c r="O5325" s="9"/>
    </row>
    <row r="5326" spans="15:15" s="6" customFormat="1">
      <c r="O5326" s="9"/>
    </row>
    <row r="5327" spans="15:15" s="6" customFormat="1">
      <c r="O5327" s="9"/>
    </row>
    <row r="5328" spans="15:15" s="6" customFormat="1">
      <c r="O5328" s="9"/>
    </row>
    <row r="5329" spans="15:15" s="6" customFormat="1">
      <c r="O5329" s="9"/>
    </row>
    <row r="5330" spans="15:15" s="6" customFormat="1">
      <c r="O5330" s="9"/>
    </row>
    <row r="5331" spans="15:15" s="6" customFormat="1">
      <c r="O5331" s="9"/>
    </row>
    <row r="5332" spans="15:15" s="6" customFormat="1">
      <c r="O5332" s="9"/>
    </row>
    <row r="5333" spans="15:15" s="6" customFormat="1">
      <c r="O5333" s="9"/>
    </row>
    <row r="5334" spans="15:15" s="6" customFormat="1">
      <c r="O5334" s="9"/>
    </row>
    <row r="5335" spans="15:15" s="6" customFormat="1">
      <c r="O5335" s="9"/>
    </row>
    <row r="5336" spans="15:15" s="6" customFormat="1">
      <c r="O5336" s="9"/>
    </row>
    <row r="5337" spans="15:15" s="6" customFormat="1">
      <c r="O5337" s="9"/>
    </row>
    <row r="5338" spans="15:15" s="6" customFormat="1">
      <c r="O5338" s="9"/>
    </row>
    <row r="5339" spans="15:15" s="6" customFormat="1">
      <c r="O5339" s="9"/>
    </row>
    <row r="5340" spans="15:15" s="6" customFormat="1">
      <c r="O5340" s="9"/>
    </row>
    <row r="5341" spans="15:15" s="6" customFormat="1">
      <c r="O5341" s="9"/>
    </row>
    <row r="5342" spans="15:15" s="6" customFormat="1">
      <c r="O5342" s="9"/>
    </row>
    <row r="5343" spans="15:15" s="6" customFormat="1">
      <c r="O5343" s="9"/>
    </row>
    <row r="5344" spans="15:15" s="6" customFormat="1">
      <c r="O5344" s="9"/>
    </row>
    <row r="5345" spans="15:15" s="6" customFormat="1">
      <c r="O5345" s="9"/>
    </row>
    <row r="5346" spans="15:15" s="6" customFormat="1">
      <c r="O5346" s="9"/>
    </row>
    <row r="5347" spans="15:15" s="6" customFormat="1">
      <c r="O5347" s="9"/>
    </row>
    <row r="5348" spans="15:15" s="6" customFormat="1">
      <c r="O5348" s="9"/>
    </row>
    <row r="5349" spans="15:15" s="6" customFormat="1">
      <c r="O5349" s="9"/>
    </row>
    <row r="5350" spans="15:15" s="6" customFormat="1">
      <c r="O5350" s="9"/>
    </row>
    <row r="5351" spans="15:15" s="6" customFormat="1">
      <c r="O5351" s="9"/>
    </row>
    <row r="5352" spans="15:15" s="6" customFormat="1">
      <c r="O5352" s="9"/>
    </row>
    <row r="5353" spans="15:15" s="6" customFormat="1">
      <c r="O5353" s="9"/>
    </row>
    <row r="5354" spans="15:15" s="6" customFormat="1">
      <c r="O5354" s="9"/>
    </row>
    <row r="5355" spans="15:15" s="6" customFormat="1">
      <c r="O5355" s="9"/>
    </row>
    <row r="5356" spans="15:15" s="6" customFormat="1">
      <c r="O5356" s="9"/>
    </row>
    <row r="5357" spans="15:15" s="6" customFormat="1">
      <c r="O5357" s="9"/>
    </row>
    <row r="5358" spans="15:15" s="6" customFormat="1">
      <c r="O5358" s="9"/>
    </row>
    <row r="5359" spans="15:15" s="6" customFormat="1">
      <c r="O5359" s="9"/>
    </row>
    <row r="5360" spans="15:15" s="6" customFormat="1">
      <c r="O5360" s="9"/>
    </row>
    <row r="5361" spans="15:15" s="6" customFormat="1">
      <c r="O5361" s="9"/>
    </row>
    <row r="5362" spans="15:15" s="6" customFormat="1">
      <c r="O5362" s="9"/>
    </row>
    <row r="5363" spans="15:15" s="6" customFormat="1">
      <c r="O5363" s="9"/>
    </row>
    <row r="5364" spans="15:15" s="6" customFormat="1">
      <c r="O5364" s="9"/>
    </row>
    <row r="5365" spans="15:15" s="6" customFormat="1">
      <c r="O5365" s="9"/>
    </row>
    <row r="5366" spans="15:15" s="6" customFormat="1">
      <c r="O5366" s="9"/>
    </row>
    <row r="5367" spans="15:15" s="6" customFormat="1">
      <c r="O5367" s="9"/>
    </row>
    <row r="5368" spans="15:15" s="6" customFormat="1">
      <c r="O5368" s="9"/>
    </row>
    <row r="5369" spans="15:15" s="6" customFormat="1">
      <c r="O5369" s="9"/>
    </row>
    <row r="5370" spans="15:15" s="6" customFormat="1">
      <c r="O5370" s="9"/>
    </row>
    <row r="5371" spans="15:15" s="6" customFormat="1">
      <c r="O5371" s="9"/>
    </row>
    <row r="5372" spans="15:15" s="6" customFormat="1">
      <c r="O5372" s="9"/>
    </row>
    <row r="5373" spans="15:15" s="6" customFormat="1">
      <c r="O5373" s="9"/>
    </row>
    <row r="5374" spans="15:15" s="6" customFormat="1">
      <c r="O5374" s="9"/>
    </row>
    <row r="5375" spans="15:15" s="6" customFormat="1">
      <c r="O5375" s="9"/>
    </row>
    <row r="5376" spans="15:15" s="6" customFormat="1">
      <c r="O5376" s="9"/>
    </row>
    <row r="5377" spans="15:15" s="6" customFormat="1">
      <c r="O5377" s="9"/>
    </row>
    <row r="5378" spans="15:15" s="6" customFormat="1">
      <c r="O5378" s="9"/>
    </row>
    <row r="5379" spans="15:15" s="6" customFormat="1">
      <c r="O5379" s="9"/>
    </row>
    <row r="5380" spans="15:15" s="6" customFormat="1">
      <c r="O5380" s="9"/>
    </row>
    <row r="5381" spans="15:15" s="6" customFormat="1">
      <c r="O5381" s="9"/>
    </row>
    <row r="5382" spans="15:15" s="6" customFormat="1">
      <c r="O5382" s="9"/>
    </row>
    <row r="5383" spans="15:15" s="6" customFormat="1">
      <c r="O5383" s="9"/>
    </row>
    <row r="5384" spans="15:15" s="6" customFormat="1">
      <c r="O5384" s="9"/>
    </row>
    <row r="5385" spans="15:15" s="6" customFormat="1">
      <c r="O5385" s="9"/>
    </row>
    <row r="5386" spans="15:15" s="6" customFormat="1">
      <c r="O5386" s="9"/>
    </row>
    <row r="5387" spans="15:15" s="6" customFormat="1">
      <c r="O5387" s="9"/>
    </row>
    <row r="5388" spans="15:15" s="6" customFormat="1">
      <c r="O5388" s="9"/>
    </row>
    <row r="5389" spans="15:15" s="6" customFormat="1">
      <c r="O5389" s="9"/>
    </row>
    <row r="5390" spans="15:15" s="6" customFormat="1">
      <c r="O5390" s="9"/>
    </row>
    <row r="5391" spans="15:15" s="6" customFormat="1">
      <c r="O5391" s="9"/>
    </row>
    <row r="5392" spans="15:15" s="6" customFormat="1">
      <c r="O5392" s="9"/>
    </row>
    <row r="5393" spans="15:15" s="6" customFormat="1">
      <c r="O5393" s="9"/>
    </row>
    <row r="5394" spans="15:15" s="6" customFormat="1">
      <c r="O5394" s="9"/>
    </row>
    <row r="5395" spans="15:15" s="6" customFormat="1">
      <c r="O5395" s="9"/>
    </row>
    <row r="5396" spans="15:15" s="6" customFormat="1">
      <c r="O5396" s="9"/>
    </row>
    <row r="5397" spans="15:15" s="6" customFormat="1">
      <c r="O5397" s="9"/>
    </row>
    <row r="5398" spans="15:15" s="6" customFormat="1">
      <c r="O5398" s="9"/>
    </row>
    <row r="5399" spans="15:15" s="6" customFormat="1">
      <c r="O5399" s="9"/>
    </row>
    <row r="5400" spans="15:15" s="6" customFormat="1">
      <c r="O5400" s="9"/>
    </row>
    <row r="5401" spans="15:15" s="6" customFormat="1">
      <c r="O5401" s="9"/>
    </row>
    <row r="5402" spans="15:15" s="6" customFormat="1">
      <c r="O5402" s="9"/>
    </row>
    <row r="5403" spans="15:15" s="6" customFormat="1">
      <c r="O5403" s="9"/>
    </row>
    <row r="5404" spans="15:15" s="6" customFormat="1">
      <c r="O5404" s="9"/>
    </row>
    <row r="5405" spans="15:15" s="6" customFormat="1">
      <c r="O5405" s="9"/>
    </row>
    <row r="5406" spans="15:15" s="6" customFormat="1">
      <c r="O5406" s="9"/>
    </row>
    <row r="5407" spans="15:15" s="6" customFormat="1">
      <c r="O5407" s="9"/>
    </row>
    <row r="5408" spans="15:15" s="6" customFormat="1">
      <c r="O5408" s="9"/>
    </row>
    <row r="5409" spans="15:15" s="6" customFormat="1">
      <c r="O5409" s="9"/>
    </row>
    <row r="5410" spans="15:15" s="6" customFormat="1">
      <c r="O5410" s="9"/>
    </row>
    <row r="5411" spans="15:15" s="6" customFormat="1">
      <c r="O5411" s="9"/>
    </row>
    <row r="5412" spans="15:15" s="6" customFormat="1">
      <c r="O5412" s="9"/>
    </row>
    <row r="5413" spans="15:15" s="6" customFormat="1">
      <c r="O5413" s="9"/>
    </row>
    <row r="5414" spans="15:15" s="6" customFormat="1">
      <c r="O5414" s="9"/>
    </row>
    <row r="5415" spans="15:15" s="6" customFormat="1">
      <c r="O5415" s="9"/>
    </row>
    <row r="5416" spans="15:15" s="6" customFormat="1">
      <c r="O5416" s="9"/>
    </row>
    <row r="5417" spans="15:15" s="6" customFormat="1">
      <c r="O5417" s="9"/>
    </row>
    <row r="5418" spans="15:15" s="6" customFormat="1">
      <c r="O5418" s="9"/>
    </row>
    <row r="5419" spans="15:15" s="6" customFormat="1">
      <c r="O5419" s="9"/>
    </row>
    <row r="5420" spans="15:15" s="6" customFormat="1">
      <c r="O5420" s="9"/>
    </row>
    <row r="5421" spans="15:15" s="6" customFormat="1">
      <c r="O5421" s="9"/>
    </row>
    <row r="5422" spans="15:15" s="6" customFormat="1">
      <c r="O5422" s="9"/>
    </row>
    <row r="5423" spans="15:15" s="6" customFormat="1">
      <c r="O5423" s="9"/>
    </row>
    <row r="5424" spans="15:15" s="6" customFormat="1">
      <c r="O5424" s="9"/>
    </row>
    <row r="5425" spans="15:15" s="6" customFormat="1">
      <c r="O5425" s="9"/>
    </row>
    <row r="5426" spans="15:15" s="6" customFormat="1">
      <c r="O5426" s="9"/>
    </row>
    <row r="5427" spans="15:15" s="6" customFormat="1">
      <c r="O5427" s="9"/>
    </row>
    <row r="5428" spans="15:15" s="6" customFormat="1">
      <c r="O5428" s="9"/>
    </row>
    <row r="5429" spans="15:15" s="6" customFormat="1">
      <c r="O5429" s="9"/>
    </row>
    <row r="5430" spans="15:15" s="6" customFormat="1">
      <c r="O5430" s="9"/>
    </row>
    <row r="5431" spans="15:15" s="6" customFormat="1">
      <c r="O5431" s="9"/>
    </row>
    <row r="5432" spans="15:15" s="6" customFormat="1">
      <c r="O5432" s="9"/>
    </row>
    <row r="5433" spans="15:15" s="6" customFormat="1">
      <c r="O5433" s="9"/>
    </row>
    <row r="5434" spans="15:15" s="6" customFormat="1">
      <c r="O5434" s="9"/>
    </row>
    <row r="5435" spans="15:15" s="6" customFormat="1">
      <c r="O5435" s="9"/>
    </row>
    <row r="5436" spans="15:15" s="6" customFormat="1">
      <c r="O5436" s="9"/>
    </row>
    <row r="5437" spans="15:15" s="6" customFormat="1">
      <c r="O5437" s="9"/>
    </row>
    <row r="5438" spans="15:15" s="6" customFormat="1">
      <c r="O5438" s="9"/>
    </row>
    <row r="5439" spans="15:15" s="6" customFormat="1">
      <c r="O5439" s="9"/>
    </row>
    <row r="5440" spans="15:15" s="6" customFormat="1">
      <c r="O5440" s="9"/>
    </row>
    <row r="5441" spans="15:15" s="6" customFormat="1">
      <c r="O5441" s="9"/>
    </row>
    <row r="5442" spans="15:15" s="6" customFormat="1">
      <c r="O5442" s="9"/>
    </row>
    <row r="5443" spans="15:15" s="6" customFormat="1">
      <c r="O5443" s="9"/>
    </row>
    <row r="5444" spans="15:15" s="6" customFormat="1">
      <c r="O5444" s="9"/>
    </row>
    <row r="5445" spans="15:15" s="6" customFormat="1">
      <c r="O5445" s="9"/>
    </row>
    <row r="5446" spans="15:15" s="6" customFormat="1">
      <c r="O5446" s="9"/>
    </row>
    <row r="5447" spans="15:15" s="6" customFormat="1">
      <c r="O5447" s="9"/>
    </row>
    <row r="5448" spans="15:15" s="6" customFormat="1">
      <c r="O5448" s="9"/>
    </row>
    <row r="5449" spans="15:15" s="6" customFormat="1">
      <c r="O5449" s="9"/>
    </row>
    <row r="5450" spans="15:15" s="6" customFormat="1">
      <c r="O5450" s="9"/>
    </row>
    <row r="5451" spans="15:15" s="6" customFormat="1">
      <c r="O5451" s="9"/>
    </row>
    <row r="5452" spans="15:15" s="6" customFormat="1">
      <c r="O5452" s="9"/>
    </row>
    <row r="5453" spans="15:15" s="6" customFormat="1">
      <c r="O5453" s="9"/>
    </row>
    <row r="5454" spans="15:15" s="6" customFormat="1">
      <c r="O5454" s="9"/>
    </row>
    <row r="5455" spans="15:15" s="6" customFormat="1">
      <c r="O5455" s="9"/>
    </row>
    <row r="5456" spans="15:15" s="6" customFormat="1">
      <c r="O5456" s="9"/>
    </row>
    <row r="5457" spans="15:15" s="6" customFormat="1">
      <c r="O5457" s="9"/>
    </row>
    <row r="5458" spans="15:15" s="6" customFormat="1">
      <c r="O5458" s="9"/>
    </row>
    <row r="5459" spans="15:15" s="6" customFormat="1">
      <c r="O5459" s="9"/>
    </row>
    <row r="5460" spans="15:15" s="6" customFormat="1">
      <c r="O5460" s="9"/>
    </row>
    <row r="5461" spans="15:15" s="6" customFormat="1">
      <c r="O5461" s="9"/>
    </row>
    <row r="5462" spans="15:15" s="6" customFormat="1">
      <c r="O5462" s="9"/>
    </row>
    <row r="5463" spans="15:15" s="6" customFormat="1">
      <c r="O5463" s="9"/>
    </row>
    <row r="5464" spans="15:15" s="6" customFormat="1">
      <c r="O5464" s="9"/>
    </row>
    <row r="5465" spans="15:15" s="6" customFormat="1">
      <c r="O5465" s="9"/>
    </row>
    <row r="5466" spans="15:15" s="6" customFormat="1">
      <c r="O5466" s="9"/>
    </row>
    <row r="5467" spans="15:15" s="6" customFormat="1">
      <c r="O5467" s="9"/>
    </row>
    <row r="5468" spans="15:15" s="6" customFormat="1">
      <c r="O5468" s="9"/>
    </row>
    <row r="5469" spans="15:15" s="6" customFormat="1">
      <c r="O5469" s="9"/>
    </row>
    <row r="5470" spans="15:15" s="6" customFormat="1">
      <c r="O5470" s="9"/>
    </row>
    <row r="5471" spans="15:15" s="6" customFormat="1">
      <c r="O5471" s="9"/>
    </row>
    <row r="5472" spans="15:15" s="6" customFormat="1">
      <c r="O5472" s="9"/>
    </row>
    <row r="5473" spans="15:15" s="6" customFormat="1">
      <c r="O5473" s="9"/>
    </row>
    <row r="5474" spans="15:15" s="6" customFormat="1">
      <c r="O5474" s="9"/>
    </row>
    <row r="5475" spans="15:15" s="6" customFormat="1">
      <c r="O5475" s="9"/>
    </row>
    <row r="5476" spans="15:15" s="6" customFormat="1">
      <c r="O5476" s="9"/>
    </row>
    <row r="5477" spans="15:15" s="6" customFormat="1">
      <c r="O5477" s="9"/>
    </row>
    <row r="5478" spans="15:15" s="6" customFormat="1">
      <c r="O5478" s="9"/>
    </row>
    <row r="5479" spans="15:15" s="6" customFormat="1">
      <c r="O5479" s="9"/>
    </row>
    <row r="5480" spans="15:15" s="6" customFormat="1">
      <c r="O5480" s="9"/>
    </row>
    <row r="5481" spans="15:15" s="6" customFormat="1">
      <c r="O5481" s="9"/>
    </row>
    <row r="5482" spans="15:15" s="6" customFormat="1">
      <c r="O5482" s="9"/>
    </row>
    <row r="5483" spans="15:15" s="6" customFormat="1">
      <c r="O5483" s="9"/>
    </row>
    <row r="5484" spans="15:15" s="6" customFormat="1">
      <c r="O5484" s="9"/>
    </row>
    <row r="5485" spans="15:15" s="6" customFormat="1">
      <c r="O5485" s="9"/>
    </row>
    <row r="5486" spans="15:15" s="6" customFormat="1">
      <c r="O5486" s="9"/>
    </row>
    <row r="5487" spans="15:15" s="6" customFormat="1">
      <c r="O5487" s="9"/>
    </row>
    <row r="5488" spans="15:15" s="6" customFormat="1">
      <c r="O5488" s="9"/>
    </row>
    <row r="5489" spans="15:15" s="6" customFormat="1">
      <c r="O5489" s="9"/>
    </row>
    <row r="5490" spans="15:15" s="6" customFormat="1">
      <c r="O5490" s="9"/>
    </row>
    <row r="5491" spans="15:15" s="6" customFormat="1">
      <c r="O5491" s="9"/>
    </row>
    <row r="5492" spans="15:15" s="6" customFormat="1">
      <c r="O5492" s="9"/>
    </row>
    <row r="5493" spans="15:15" s="6" customFormat="1">
      <c r="O5493" s="9"/>
    </row>
    <row r="5494" spans="15:15" s="6" customFormat="1">
      <c r="O5494" s="9"/>
    </row>
    <row r="5495" spans="15:15" s="6" customFormat="1">
      <c r="O5495" s="9"/>
    </row>
    <row r="5496" spans="15:15" s="6" customFormat="1">
      <c r="O5496" s="9"/>
    </row>
    <row r="5497" spans="15:15" s="6" customFormat="1">
      <c r="O5497" s="9"/>
    </row>
    <row r="5498" spans="15:15" s="6" customFormat="1">
      <c r="O5498" s="9"/>
    </row>
    <row r="5499" spans="15:15" s="6" customFormat="1">
      <c r="O5499" s="9"/>
    </row>
    <row r="5500" spans="15:15" s="6" customFormat="1">
      <c r="O5500" s="9"/>
    </row>
    <row r="5501" spans="15:15" s="6" customFormat="1">
      <c r="O5501" s="9"/>
    </row>
    <row r="5502" spans="15:15" s="6" customFormat="1">
      <c r="O5502" s="9"/>
    </row>
    <row r="5503" spans="15:15" s="6" customFormat="1">
      <c r="O5503" s="9"/>
    </row>
    <row r="5504" spans="15:15" s="6" customFormat="1">
      <c r="O5504" s="9"/>
    </row>
    <row r="5505" spans="15:15" s="6" customFormat="1">
      <c r="O5505" s="9"/>
    </row>
    <row r="5506" spans="15:15" s="6" customFormat="1">
      <c r="O5506" s="9"/>
    </row>
    <row r="5507" spans="15:15" s="6" customFormat="1">
      <c r="O5507" s="9"/>
    </row>
    <row r="5508" spans="15:15" s="6" customFormat="1">
      <c r="O5508" s="9"/>
    </row>
    <row r="5509" spans="15:15" s="6" customFormat="1">
      <c r="O5509" s="9"/>
    </row>
    <row r="5510" spans="15:15" s="6" customFormat="1">
      <c r="O5510" s="9"/>
    </row>
    <row r="5511" spans="15:15" s="6" customFormat="1">
      <c r="O5511" s="9"/>
    </row>
    <row r="5512" spans="15:15" s="6" customFormat="1">
      <c r="O5512" s="9"/>
    </row>
    <row r="5513" spans="15:15" s="6" customFormat="1">
      <c r="O5513" s="9"/>
    </row>
    <row r="5514" spans="15:15" s="6" customFormat="1">
      <c r="O5514" s="9"/>
    </row>
    <row r="5515" spans="15:15" s="6" customFormat="1">
      <c r="O5515" s="9"/>
    </row>
    <row r="5516" spans="15:15" s="6" customFormat="1">
      <c r="O5516" s="9"/>
    </row>
    <row r="5517" spans="15:15" s="6" customFormat="1">
      <c r="O5517" s="9"/>
    </row>
    <row r="5518" spans="15:15" s="6" customFormat="1">
      <c r="O5518" s="9"/>
    </row>
    <row r="5519" spans="15:15" s="6" customFormat="1">
      <c r="O5519" s="9"/>
    </row>
    <row r="5520" spans="15:15" s="6" customFormat="1">
      <c r="O5520" s="9"/>
    </row>
    <row r="5521" spans="15:15" s="6" customFormat="1">
      <c r="O5521" s="9"/>
    </row>
    <row r="5522" spans="15:15" s="6" customFormat="1">
      <c r="O5522" s="9"/>
    </row>
    <row r="5523" spans="15:15" s="6" customFormat="1">
      <c r="O5523" s="9"/>
    </row>
    <row r="5524" spans="15:15" s="6" customFormat="1">
      <c r="O5524" s="9"/>
    </row>
    <row r="5525" spans="15:15" s="6" customFormat="1">
      <c r="O5525" s="9"/>
    </row>
    <row r="5526" spans="15:15" s="6" customFormat="1">
      <c r="O5526" s="9"/>
    </row>
    <row r="5527" spans="15:15" s="6" customFormat="1">
      <c r="O5527" s="9"/>
    </row>
    <row r="5528" spans="15:15" s="6" customFormat="1">
      <c r="O5528" s="9"/>
    </row>
    <row r="5529" spans="15:15" s="6" customFormat="1">
      <c r="O5529" s="9"/>
    </row>
    <row r="5530" spans="15:15" s="6" customFormat="1">
      <c r="O5530" s="9"/>
    </row>
    <row r="5531" spans="15:15" s="6" customFormat="1">
      <c r="O5531" s="9"/>
    </row>
    <row r="5532" spans="15:15" s="6" customFormat="1">
      <c r="O5532" s="9"/>
    </row>
    <row r="5533" spans="15:15" s="6" customFormat="1">
      <c r="O5533" s="9"/>
    </row>
    <row r="5534" spans="15:15" s="6" customFormat="1">
      <c r="O5534" s="9"/>
    </row>
    <row r="5535" spans="15:15" s="6" customFormat="1">
      <c r="O5535" s="9"/>
    </row>
    <row r="5536" spans="15:15" s="6" customFormat="1">
      <c r="O5536" s="9"/>
    </row>
    <row r="5537" spans="15:15" s="6" customFormat="1">
      <c r="O5537" s="9"/>
    </row>
    <row r="5538" spans="15:15" s="6" customFormat="1">
      <c r="O5538" s="9"/>
    </row>
    <row r="5539" spans="15:15" s="6" customFormat="1">
      <c r="O5539" s="9"/>
    </row>
    <row r="5540" spans="15:15" s="6" customFormat="1">
      <c r="O5540" s="9"/>
    </row>
    <row r="5541" spans="15:15" s="6" customFormat="1">
      <c r="O5541" s="9"/>
    </row>
    <row r="5542" spans="15:15" s="6" customFormat="1">
      <c r="O5542" s="9"/>
    </row>
    <row r="5543" spans="15:15" s="6" customFormat="1">
      <c r="O5543" s="9"/>
    </row>
    <row r="5544" spans="15:15" s="6" customFormat="1">
      <c r="O5544" s="9"/>
    </row>
    <row r="5545" spans="15:15" s="6" customFormat="1">
      <c r="O5545" s="9"/>
    </row>
    <row r="5546" spans="15:15" s="6" customFormat="1">
      <c r="O5546" s="9"/>
    </row>
    <row r="5547" spans="15:15" s="6" customFormat="1">
      <c r="O5547" s="9"/>
    </row>
    <row r="5548" spans="15:15" s="6" customFormat="1">
      <c r="O5548" s="9"/>
    </row>
    <row r="5549" spans="15:15" s="6" customFormat="1">
      <c r="O5549" s="9"/>
    </row>
    <row r="5550" spans="15:15" s="6" customFormat="1">
      <c r="O5550" s="9"/>
    </row>
    <row r="5551" spans="15:15" s="6" customFormat="1">
      <c r="O5551" s="9"/>
    </row>
    <row r="5552" spans="15:15" s="6" customFormat="1">
      <c r="O5552" s="9"/>
    </row>
    <row r="5553" spans="15:15" s="6" customFormat="1">
      <c r="O5553" s="9"/>
    </row>
    <row r="5554" spans="15:15" s="6" customFormat="1">
      <c r="O5554" s="9"/>
    </row>
    <row r="5555" spans="15:15" s="6" customFormat="1">
      <c r="O5555" s="9"/>
    </row>
    <row r="5556" spans="15:15" s="6" customFormat="1">
      <c r="O5556" s="9"/>
    </row>
    <row r="5557" spans="15:15" s="6" customFormat="1">
      <c r="O5557" s="9"/>
    </row>
    <row r="5558" spans="15:15" s="6" customFormat="1">
      <c r="O5558" s="9"/>
    </row>
    <row r="5559" spans="15:15" s="6" customFormat="1">
      <c r="O5559" s="9"/>
    </row>
    <row r="5560" spans="15:15" s="6" customFormat="1">
      <c r="O5560" s="9"/>
    </row>
    <row r="5561" spans="15:15" s="6" customFormat="1">
      <c r="O5561" s="9"/>
    </row>
    <row r="5562" spans="15:15" s="6" customFormat="1">
      <c r="O5562" s="9"/>
    </row>
    <row r="5563" spans="15:15" s="6" customFormat="1">
      <c r="O5563" s="9"/>
    </row>
    <row r="5564" spans="15:15" s="6" customFormat="1">
      <c r="O5564" s="9"/>
    </row>
    <row r="5565" spans="15:15" s="6" customFormat="1">
      <c r="O5565" s="9"/>
    </row>
    <row r="5566" spans="15:15" s="6" customFormat="1">
      <c r="O5566" s="9"/>
    </row>
    <row r="5567" spans="15:15" s="6" customFormat="1">
      <c r="O5567" s="9"/>
    </row>
    <row r="5568" spans="15:15" s="6" customFormat="1">
      <c r="O5568" s="9"/>
    </row>
    <row r="5569" spans="15:15" s="6" customFormat="1">
      <c r="O5569" s="9"/>
    </row>
    <row r="5570" spans="15:15" s="6" customFormat="1">
      <c r="O5570" s="9"/>
    </row>
    <row r="5571" spans="15:15" s="6" customFormat="1">
      <c r="O5571" s="9"/>
    </row>
    <row r="5572" spans="15:15" s="6" customFormat="1">
      <c r="O5572" s="9"/>
    </row>
    <row r="5573" spans="15:15" s="6" customFormat="1">
      <c r="O5573" s="9"/>
    </row>
    <row r="5574" spans="15:15" s="6" customFormat="1">
      <c r="O5574" s="9"/>
    </row>
    <row r="5575" spans="15:15" s="6" customFormat="1">
      <c r="O5575" s="9"/>
    </row>
    <row r="5576" spans="15:15" s="6" customFormat="1">
      <c r="O5576" s="9"/>
    </row>
    <row r="5577" spans="15:15" s="6" customFormat="1">
      <c r="O5577" s="9"/>
    </row>
    <row r="5578" spans="15:15" s="6" customFormat="1">
      <c r="O5578" s="9"/>
    </row>
    <row r="5579" spans="15:15" s="6" customFormat="1">
      <c r="O5579" s="9"/>
    </row>
    <row r="5580" spans="15:15" s="6" customFormat="1">
      <c r="O5580" s="9"/>
    </row>
    <row r="5581" spans="15:15" s="6" customFormat="1">
      <c r="O5581" s="9"/>
    </row>
    <row r="5582" spans="15:15" s="6" customFormat="1">
      <c r="O5582" s="9"/>
    </row>
    <row r="5583" spans="15:15" s="6" customFormat="1">
      <c r="O5583" s="9"/>
    </row>
    <row r="5584" spans="15:15" s="6" customFormat="1">
      <c r="O5584" s="9"/>
    </row>
    <row r="5585" spans="15:15" s="6" customFormat="1">
      <c r="O5585" s="9"/>
    </row>
    <row r="5586" spans="15:15" s="6" customFormat="1">
      <c r="O5586" s="9"/>
    </row>
    <row r="5587" spans="15:15" s="6" customFormat="1">
      <c r="O5587" s="9"/>
    </row>
    <row r="5588" spans="15:15" s="6" customFormat="1">
      <c r="O5588" s="9"/>
    </row>
    <row r="5589" spans="15:15" s="6" customFormat="1">
      <c r="O5589" s="9"/>
    </row>
    <row r="5590" spans="15:15" s="6" customFormat="1">
      <c r="O5590" s="9"/>
    </row>
    <row r="5591" spans="15:15" s="6" customFormat="1">
      <c r="O5591" s="9"/>
    </row>
    <row r="5592" spans="15:15" s="6" customFormat="1">
      <c r="O5592" s="9"/>
    </row>
    <row r="5593" spans="15:15" s="6" customFormat="1">
      <c r="O5593" s="9"/>
    </row>
    <row r="5594" spans="15:15" s="6" customFormat="1">
      <c r="O5594" s="9"/>
    </row>
    <row r="5595" spans="15:15" s="6" customFormat="1">
      <c r="O5595" s="9"/>
    </row>
    <row r="5596" spans="15:15" s="6" customFormat="1">
      <c r="O5596" s="9"/>
    </row>
    <row r="5597" spans="15:15" s="6" customFormat="1">
      <c r="O5597" s="9"/>
    </row>
    <row r="5598" spans="15:15" s="6" customFormat="1">
      <c r="O5598" s="9"/>
    </row>
    <row r="5599" spans="15:15" s="6" customFormat="1">
      <c r="O5599" s="9"/>
    </row>
    <row r="5600" spans="15:15" s="6" customFormat="1">
      <c r="O5600" s="9"/>
    </row>
    <row r="5601" spans="15:15" s="6" customFormat="1">
      <c r="O5601" s="9"/>
    </row>
    <row r="5602" spans="15:15" s="6" customFormat="1">
      <c r="O5602" s="9"/>
    </row>
    <row r="5603" spans="15:15" s="6" customFormat="1">
      <c r="O5603" s="9"/>
    </row>
    <row r="5604" spans="15:15" s="6" customFormat="1">
      <c r="O5604" s="9"/>
    </row>
    <row r="5605" spans="15:15" s="6" customFormat="1">
      <c r="O5605" s="9"/>
    </row>
    <row r="5606" spans="15:15" s="6" customFormat="1">
      <c r="O5606" s="9"/>
    </row>
    <row r="5607" spans="15:15" s="6" customFormat="1">
      <c r="O5607" s="9"/>
    </row>
    <row r="5608" spans="15:15" s="6" customFormat="1">
      <c r="O5608" s="9"/>
    </row>
    <row r="5609" spans="15:15" s="6" customFormat="1">
      <c r="O5609" s="9"/>
    </row>
    <row r="5610" spans="15:15" s="6" customFormat="1">
      <c r="O5610" s="9"/>
    </row>
    <row r="5611" spans="15:15" s="6" customFormat="1">
      <c r="O5611" s="9"/>
    </row>
    <row r="5612" spans="15:15" s="6" customFormat="1">
      <c r="O5612" s="9"/>
    </row>
    <row r="5613" spans="15:15" s="6" customFormat="1">
      <c r="O5613" s="9"/>
    </row>
    <row r="5614" spans="15:15" s="6" customFormat="1">
      <c r="O5614" s="9"/>
    </row>
    <row r="5615" spans="15:15" s="6" customFormat="1">
      <c r="O5615" s="9"/>
    </row>
    <row r="5616" spans="15:15" s="6" customFormat="1">
      <c r="O5616" s="9"/>
    </row>
    <row r="5617" spans="15:15" s="6" customFormat="1">
      <c r="O5617" s="9"/>
    </row>
    <row r="5618" spans="15:15" s="6" customFormat="1">
      <c r="O5618" s="9"/>
    </row>
    <row r="5619" spans="15:15" s="6" customFormat="1">
      <c r="O5619" s="9"/>
    </row>
    <row r="5620" spans="15:15" s="6" customFormat="1">
      <c r="O5620" s="9"/>
    </row>
    <row r="5621" spans="15:15" s="6" customFormat="1">
      <c r="O5621" s="9"/>
    </row>
    <row r="5622" spans="15:15" s="6" customFormat="1">
      <c r="O5622" s="9"/>
    </row>
    <row r="5623" spans="15:15" s="6" customFormat="1">
      <c r="O5623" s="9"/>
    </row>
    <row r="5624" spans="15:15" s="6" customFormat="1">
      <c r="O5624" s="9"/>
    </row>
    <row r="5625" spans="15:15" s="6" customFormat="1">
      <c r="O5625" s="9"/>
    </row>
    <row r="5626" spans="15:15" s="6" customFormat="1">
      <c r="O5626" s="9"/>
    </row>
    <row r="5627" spans="15:15" s="6" customFormat="1">
      <c r="O5627" s="9"/>
    </row>
    <row r="5628" spans="15:15" s="6" customFormat="1">
      <c r="O5628" s="9"/>
    </row>
    <row r="5629" spans="15:15" s="6" customFormat="1">
      <c r="O5629" s="9"/>
    </row>
    <row r="5630" spans="15:15" s="6" customFormat="1">
      <c r="O5630" s="9"/>
    </row>
    <row r="5631" spans="15:15" s="6" customFormat="1">
      <c r="O5631" s="9"/>
    </row>
    <row r="5632" spans="15:15" s="6" customFormat="1">
      <c r="O5632" s="9"/>
    </row>
    <row r="5633" spans="15:15" s="6" customFormat="1">
      <c r="O5633" s="9"/>
    </row>
    <row r="5634" spans="15:15" s="6" customFormat="1">
      <c r="O5634" s="9"/>
    </row>
    <row r="5635" spans="15:15" s="6" customFormat="1">
      <c r="O5635" s="9"/>
    </row>
    <row r="5636" spans="15:15" s="6" customFormat="1">
      <c r="O5636" s="9"/>
    </row>
    <row r="5637" spans="15:15" s="6" customFormat="1">
      <c r="O5637" s="9"/>
    </row>
    <row r="5638" spans="15:15" s="6" customFormat="1">
      <c r="O5638" s="9"/>
    </row>
    <row r="5639" spans="15:15" s="6" customFormat="1">
      <c r="O5639" s="9"/>
    </row>
    <row r="5640" spans="15:15" s="6" customFormat="1">
      <c r="O5640" s="9"/>
    </row>
    <row r="5641" spans="15:15" s="6" customFormat="1">
      <c r="O5641" s="9"/>
    </row>
    <row r="5642" spans="15:15" s="6" customFormat="1">
      <c r="O5642" s="9"/>
    </row>
    <row r="5643" spans="15:15" s="6" customFormat="1">
      <c r="O5643" s="9"/>
    </row>
    <row r="5644" spans="15:15" s="6" customFormat="1">
      <c r="O5644" s="9"/>
    </row>
    <row r="5645" spans="15:15" s="6" customFormat="1">
      <c r="O5645" s="9"/>
    </row>
    <row r="5646" spans="15:15" s="6" customFormat="1">
      <c r="O5646" s="9"/>
    </row>
    <row r="5647" spans="15:15" s="6" customFormat="1">
      <c r="O5647" s="9"/>
    </row>
    <row r="5648" spans="15:15" s="6" customFormat="1">
      <c r="O5648" s="9"/>
    </row>
    <row r="5649" spans="15:15" s="6" customFormat="1">
      <c r="O5649" s="9"/>
    </row>
    <row r="5650" spans="15:15" s="6" customFormat="1">
      <c r="O5650" s="9"/>
    </row>
    <row r="5651" spans="15:15" s="6" customFormat="1">
      <c r="O5651" s="9"/>
    </row>
    <row r="5652" spans="15:15" s="6" customFormat="1">
      <c r="O5652" s="9"/>
    </row>
    <row r="5653" spans="15:15" s="6" customFormat="1">
      <c r="O5653" s="9"/>
    </row>
    <row r="5654" spans="15:15" s="6" customFormat="1">
      <c r="O5654" s="9"/>
    </row>
    <row r="5655" spans="15:15" s="6" customFormat="1">
      <c r="O5655" s="9"/>
    </row>
    <row r="5656" spans="15:15" s="6" customFormat="1">
      <c r="O5656" s="9"/>
    </row>
    <row r="5657" spans="15:15" s="6" customFormat="1">
      <c r="O5657" s="9"/>
    </row>
    <row r="5658" spans="15:15" s="6" customFormat="1">
      <c r="O5658" s="9"/>
    </row>
    <row r="5659" spans="15:15" s="6" customFormat="1">
      <c r="O5659" s="9"/>
    </row>
    <row r="5660" spans="15:15" s="6" customFormat="1">
      <c r="O5660" s="9"/>
    </row>
    <row r="5661" spans="15:15" s="6" customFormat="1">
      <c r="O5661" s="9"/>
    </row>
    <row r="5662" spans="15:15" s="6" customFormat="1">
      <c r="O5662" s="9"/>
    </row>
    <row r="5663" spans="15:15" s="6" customFormat="1">
      <c r="O5663" s="9"/>
    </row>
    <row r="5664" spans="15:15" s="6" customFormat="1">
      <c r="O5664" s="9"/>
    </row>
    <row r="5665" spans="15:15" s="6" customFormat="1">
      <c r="O5665" s="9"/>
    </row>
    <row r="5666" spans="15:15" s="6" customFormat="1">
      <c r="O5666" s="9"/>
    </row>
    <row r="5667" spans="15:15" s="6" customFormat="1">
      <c r="O5667" s="9"/>
    </row>
    <row r="5668" spans="15:15" s="6" customFormat="1">
      <c r="O5668" s="9"/>
    </row>
    <row r="5669" spans="15:15" s="6" customFormat="1">
      <c r="O5669" s="9"/>
    </row>
    <row r="5670" spans="15:15" s="6" customFormat="1">
      <c r="O5670" s="9"/>
    </row>
    <row r="5671" spans="15:15" s="6" customFormat="1">
      <c r="O5671" s="9"/>
    </row>
    <row r="5672" spans="15:15" s="6" customFormat="1">
      <c r="O5672" s="9"/>
    </row>
    <row r="5673" spans="15:15" s="6" customFormat="1">
      <c r="O5673" s="9"/>
    </row>
    <row r="5674" spans="15:15" s="6" customFormat="1">
      <c r="O5674" s="9"/>
    </row>
    <row r="5675" spans="15:15" s="6" customFormat="1">
      <c r="O5675" s="9"/>
    </row>
    <row r="5676" spans="15:15" s="6" customFormat="1">
      <c r="O5676" s="9"/>
    </row>
    <row r="5677" spans="15:15" s="6" customFormat="1">
      <c r="O5677" s="9"/>
    </row>
    <row r="5678" spans="15:15" s="6" customFormat="1">
      <c r="O5678" s="9"/>
    </row>
    <row r="5679" spans="15:15" s="6" customFormat="1">
      <c r="O5679" s="9"/>
    </row>
    <row r="5680" spans="15:15" s="6" customFormat="1">
      <c r="O5680" s="9"/>
    </row>
    <row r="5681" spans="15:15" s="6" customFormat="1">
      <c r="O5681" s="9"/>
    </row>
    <row r="5682" spans="15:15" s="6" customFormat="1">
      <c r="O5682" s="9"/>
    </row>
    <row r="5683" spans="15:15" s="6" customFormat="1">
      <c r="O5683" s="9"/>
    </row>
    <row r="5684" spans="15:15" s="6" customFormat="1">
      <c r="O5684" s="9"/>
    </row>
    <row r="5685" spans="15:15" s="6" customFormat="1">
      <c r="O5685" s="9"/>
    </row>
    <row r="5686" spans="15:15" s="6" customFormat="1">
      <c r="O5686" s="9"/>
    </row>
    <row r="5687" spans="15:15" s="6" customFormat="1">
      <c r="O5687" s="9"/>
    </row>
    <row r="5688" spans="15:15" s="6" customFormat="1">
      <c r="O5688" s="9"/>
    </row>
    <row r="5689" spans="15:15" s="6" customFormat="1">
      <c r="O5689" s="9"/>
    </row>
    <row r="5690" spans="15:15" s="6" customFormat="1">
      <c r="O5690" s="9"/>
    </row>
    <row r="5691" spans="15:15" s="6" customFormat="1">
      <c r="O5691" s="9"/>
    </row>
    <row r="5692" spans="15:15" s="6" customFormat="1">
      <c r="O5692" s="9"/>
    </row>
    <row r="5693" spans="15:15" s="6" customFormat="1">
      <c r="O5693" s="9"/>
    </row>
    <row r="5694" spans="15:15" s="6" customFormat="1">
      <c r="O5694" s="9"/>
    </row>
    <row r="5695" spans="15:15" s="6" customFormat="1">
      <c r="O5695" s="9"/>
    </row>
    <row r="5696" spans="15:15" s="6" customFormat="1">
      <c r="O5696" s="9"/>
    </row>
    <row r="5697" spans="15:15" s="6" customFormat="1">
      <c r="O5697" s="9"/>
    </row>
    <row r="5698" spans="15:15" s="6" customFormat="1">
      <c r="O5698" s="9"/>
    </row>
    <row r="5699" spans="15:15" s="6" customFormat="1">
      <c r="O5699" s="9"/>
    </row>
    <row r="5700" spans="15:15" s="6" customFormat="1">
      <c r="O5700" s="9"/>
    </row>
    <row r="5701" spans="15:15" s="6" customFormat="1">
      <c r="O5701" s="9"/>
    </row>
    <row r="5702" spans="15:15" s="6" customFormat="1">
      <c r="O5702" s="9"/>
    </row>
    <row r="5703" spans="15:15" s="6" customFormat="1">
      <c r="O5703" s="9"/>
    </row>
    <row r="5704" spans="15:15" s="6" customFormat="1">
      <c r="O5704" s="9"/>
    </row>
    <row r="5705" spans="15:15" s="6" customFormat="1">
      <c r="O5705" s="9"/>
    </row>
    <row r="5706" spans="15:15" s="6" customFormat="1">
      <c r="O5706" s="9"/>
    </row>
    <row r="5707" spans="15:15" s="6" customFormat="1">
      <c r="O5707" s="9"/>
    </row>
    <row r="5708" spans="15:15" s="6" customFormat="1">
      <c r="O5708" s="9"/>
    </row>
    <row r="5709" spans="15:15" s="6" customFormat="1">
      <c r="O5709" s="9"/>
    </row>
    <row r="5710" spans="15:15" s="6" customFormat="1">
      <c r="O5710" s="9"/>
    </row>
    <row r="5711" spans="15:15" s="6" customFormat="1">
      <c r="O5711" s="9"/>
    </row>
    <row r="5712" spans="15:15" s="6" customFormat="1">
      <c r="O5712" s="9"/>
    </row>
    <row r="5713" spans="15:15" s="6" customFormat="1">
      <c r="O5713" s="9"/>
    </row>
    <row r="5714" spans="15:15" s="6" customFormat="1">
      <c r="O5714" s="9"/>
    </row>
    <row r="5715" spans="15:15" s="6" customFormat="1">
      <c r="O5715" s="9"/>
    </row>
    <row r="5716" spans="15:15" s="6" customFormat="1">
      <c r="O5716" s="9"/>
    </row>
    <row r="5717" spans="15:15" s="6" customFormat="1">
      <c r="O5717" s="9"/>
    </row>
    <row r="5718" spans="15:15" s="6" customFormat="1">
      <c r="O5718" s="9"/>
    </row>
    <row r="5719" spans="15:15" s="6" customFormat="1">
      <c r="O5719" s="9"/>
    </row>
    <row r="5720" spans="15:15" s="6" customFormat="1">
      <c r="O5720" s="9"/>
    </row>
    <row r="5721" spans="15:15" s="6" customFormat="1">
      <c r="O5721" s="9"/>
    </row>
    <row r="5722" spans="15:15" s="6" customFormat="1">
      <c r="O5722" s="9"/>
    </row>
    <row r="5723" spans="15:15" s="6" customFormat="1">
      <c r="O5723" s="9"/>
    </row>
    <row r="5724" spans="15:15" s="6" customFormat="1">
      <c r="O5724" s="9"/>
    </row>
    <row r="5725" spans="15:15" s="6" customFormat="1">
      <c r="O5725" s="9"/>
    </row>
    <row r="5726" spans="15:15" s="6" customFormat="1">
      <c r="O5726" s="9"/>
    </row>
    <row r="5727" spans="15:15" s="6" customFormat="1">
      <c r="O5727" s="9"/>
    </row>
    <row r="5728" spans="15:15" s="6" customFormat="1">
      <c r="O5728" s="9"/>
    </row>
    <row r="5729" spans="15:15" s="6" customFormat="1">
      <c r="O5729" s="9"/>
    </row>
    <row r="5730" spans="15:15" s="6" customFormat="1">
      <c r="O5730" s="9"/>
    </row>
    <row r="5731" spans="15:15" s="6" customFormat="1">
      <c r="O5731" s="9"/>
    </row>
    <row r="5732" spans="15:15" s="6" customFormat="1">
      <c r="O5732" s="9"/>
    </row>
    <row r="5733" spans="15:15" s="6" customFormat="1">
      <c r="O5733" s="9"/>
    </row>
    <row r="5734" spans="15:15" s="6" customFormat="1">
      <c r="O5734" s="9"/>
    </row>
    <row r="5735" spans="15:15" s="6" customFormat="1">
      <c r="O5735" s="9"/>
    </row>
    <row r="5736" spans="15:15" s="6" customFormat="1">
      <c r="O5736" s="9"/>
    </row>
    <row r="5737" spans="15:15" s="6" customFormat="1">
      <c r="O5737" s="9"/>
    </row>
    <row r="5738" spans="15:15" s="6" customFormat="1">
      <c r="O5738" s="9"/>
    </row>
    <row r="5739" spans="15:15" s="6" customFormat="1">
      <c r="O5739" s="9"/>
    </row>
    <row r="5740" spans="15:15" s="6" customFormat="1">
      <c r="O5740" s="9"/>
    </row>
    <row r="5741" spans="15:15" s="6" customFormat="1">
      <c r="O5741" s="9"/>
    </row>
    <row r="5742" spans="15:15" s="6" customFormat="1">
      <c r="O5742" s="9"/>
    </row>
    <row r="5743" spans="15:15" s="6" customFormat="1">
      <c r="O5743" s="9"/>
    </row>
    <row r="5744" spans="15:15" s="6" customFormat="1">
      <c r="O5744" s="9"/>
    </row>
    <row r="5745" spans="15:15" s="6" customFormat="1">
      <c r="O5745" s="9"/>
    </row>
    <row r="5746" spans="15:15" s="6" customFormat="1">
      <c r="O5746" s="9"/>
    </row>
    <row r="5747" spans="15:15" s="6" customFormat="1">
      <c r="O5747" s="9"/>
    </row>
    <row r="5748" spans="15:15" s="6" customFormat="1">
      <c r="O5748" s="9"/>
    </row>
    <row r="5749" spans="15:15" s="6" customFormat="1">
      <c r="O5749" s="9"/>
    </row>
    <row r="5750" spans="15:15" s="6" customFormat="1">
      <c r="O5750" s="9"/>
    </row>
    <row r="5751" spans="15:15" s="6" customFormat="1">
      <c r="O5751" s="9"/>
    </row>
    <row r="5752" spans="15:15" s="6" customFormat="1">
      <c r="O5752" s="9"/>
    </row>
    <row r="5753" spans="15:15" s="6" customFormat="1">
      <c r="O5753" s="9"/>
    </row>
    <row r="5754" spans="15:15" s="6" customFormat="1">
      <c r="O5754" s="9"/>
    </row>
    <row r="5755" spans="15:15" s="6" customFormat="1">
      <c r="O5755" s="9"/>
    </row>
    <row r="5756" spans="15:15" s="6" customFormat="1">
      <c r="O5756" s="9"/>
    </row>
    <row r="5757" spans="15:15" s="6" customFormat="1">
      <c r="O5757" s="9"/>
    </row>
    <row r="5758" spans="15:15" s="6" customFormat="1">
      <c r="O5758" s="9"/>
    </row>
    <row r="5759" spans="15:15" s="6" customFormat="1">
      <c r="O5759" s="9"/>
    </row>
    <row r="5760" spans="15:15" s="6" customFormat="1">
      <c r="O5760" s="9"/>
    </row>
    <row r="5761" spans="15:15" s="6" customFormat="1">
      <c r="O5761" s="9"/>
    </row>
    <row r="5762" spans="15:15" s="6" customFormat="1">
      <c r="O5762" s="9"/>
    </row>
    <row r="5763" spans="15:15" s="6" customFormat="1">
      <c r="O5763" s="9"/>
    </row>
    <row r="5764" spans="15:15" s="6" customFormat="1">
      <c r="O5764" s="9"/>
    </row>
    <row r="5765" spans="15:15" s="6" customFormat="1">
      <c r="O5765" s="9"/>
    </row>
    <row r="5766" spans="15:15" s="6" customFormat="1">
      <c r="O5766" s="9"/>
    </row>
    <row r="5767" spans="15:15" s="6" customFormat="1">
      <c r="O5767" s="9"/>
    </row>
    <row r="5768" spans="15:15" s="6" customFormat="1">
      <c r="O5768" s="9"/>
    </row>
    <row r="5769" spans="15:15" s="6" customFormat="1">
      <c r="O5769" s="9"/>
    </row>
    <row r="5770" spans="15:15" s="6" customFormat="1">
      <c r="O5770" s="9"/>
    </row>
    <row r="5771" spans="15:15" s="6" customFormat="1">
      <c r="O5771" s="9"/>
    </row>
    <row r="5772" spans="15:15" s="6" customFormat="1">
      <c r="O5772" s="9"/>
    </row>
    <row r="5773" spans="15:15" s="6" customFormat="1">
      <c r="O5773" s="9"/>
    </row>
    <row r="5774" spans="15:15" s="6" customFormat="1">
      <c r="O5774" s="9"/>
    </row>
    <row r="5775" spans="15:15" s="6" customFormat="1">
      <c r="O5775" s="9"/>
    </row>
    <row r="5776" spans="15:15" s="6" customFormat="1">
      <c r="O5776" s="9"/>
    </row>
    <row r="5777" spans="15:15" s="6" customFormat="1">
      <c r="O5777" s="9"/>
    </row>
    <row r="5778" spans="15:15" s="6" customFormat="1">
      <c r="O5778" s="9"/>
    </row>
    <row r="5779" spans="15:15" s="6" customFormat="1">
      <c r="O5779" s="9"/>
    </row>
    <row r="5780" spans="15:15" s="6" customFormat="1">
      <c r="O5780" s="9"/>
    </row>
    <row r="5781" spans="15:15" s="6" customFormat="1">
      <c r="O5781" s="9"/>
    </row>
    <row r="5782" spans="15:15" s="6" customFormat="1">
      <c r="O5782" s="9"/>
    </row>
    <row r="5783" spans="15:15" s="6" customFormat="1">
      <c r="O5783" s="9"/>
    </row>
    <row r="5784" spans="15:15" s="6" customFormat="1">
      <c r="O5784" s="9"/>
    </row>
    <row r="5785" spans="15:15" s="6" customFormat="1">
      <c r="O5785" s="9"/>
    </row>
    <row r="5786" spans="15:15" s="6" customFormat="1">
      <c r="O5786" s="9"/>
    </row>
    <row r="5787" spans="15:15" s="6" customFormat="1">
      <c r="O5787" s="9"/>
    </row>
    <row r="5788" spans="15:15" s="6" customFormat="1">
      <c r="O5788" s="9"/>
    </row>
    <row r="5789" spans="15:15" s="6" customFormat="1">
      <c r="O5789" s="9"/>
    </row>
    <row r="5790" spans="15:15" s="6" customFormat="1">
      <c r="O5790" s="9"/>
    </row>
    <row r="5791" spans="15:15" s="6" customFormat="1">
      <c r="O5791" s="9"/>
    </row>
    <row r="5792" spans="15:15" s="6" customFormat="1">
      <c r="O5792" s="9"/>
    </row>
    <row r="5793" spans="15:15" s="6" customFormat="1">
      <c r="O5793" s="9"/>
    </row>
    <row r="5794" spans="15:15" s="6" customFormat="1">
      <c r="O5794" s="9"/>
    </row>
    <row r="5795" spans="15:15" s="6" customFormat="1">
      <c r="O5795" s="9"/>
    </row>
    <row r="5796" spans="15:15" s="6" customFormat="1">
      <c r="O5796" s="9"/>
    </row>
    <row r="5797" spans="15:15" s="6" customFormat="1">
      <c r="O5797" s="9"/>
    </row>
    <row r="5798" spans="15:15" s="6" customFormat="1">
      <c r="O5798" s="9"/>
    </row>
    <row r="5799" spans="15:15" s="6" customFormat="1">
      <c r="O5799" s="9"/>
    </row>
    <row r="5800" spans="15:15" s="6" customFormat="1">
      <c r="O5800" s="9"/>
    </row>
    <row r="5801" spans="15:15" s="6" customFormat="1">
      <c r="O5801" s="9"/>
    </row>
    <row r="5802" spans="15:15" s="6" customFormat="1">
      <c r="O5802" s="9"/>
    </row>
    <row r="5803" spans="15:15" s="6" customFormat="1">
      <c r="O5803" s="9"/>
    </row>
    <row r="5804" spans="15:15" s="6" customFormat="1">
      <c r="O5804" s="9"/>
    </row>
    <row r="5805" spans="15:15" s="6" customFormat="1">
      <c r="O5805" s="9"/>
    </row>
    <row r="5806" spans="15:15" s="6" customFormat="1">
      <c r="O5806" s="9"/>
    </row>
    <row r="5807" spans="15:15" s="6" customFormat="1">
      <c r="O5807" s="9"/>
    </row>
    <row r="5808" spans="15:15" s="6" customFormat="1">
      <c r="O5808" s="9"/>
    </row>
    <row r="5809" spans="15:15" s="6" customFormat="1">
      <c r="O5809" s="9"/>
    </row>
    <row r="5810" spans="15:15" s="6" customFormat="1">
      <c r="O5810" s="9"/>
    </row>
    <row r="5811" spans="15:15" s="6" customFormat="1">
      <c r="O5811" s="9"/>
    </row>
    <row r="5812" spans="15:15" s="6" customFormat="1">
      <c r="O5812" s="9"/>
    </row>
    <row r="5813" spans="15:15" s="6" customFormat="1">
      <c r="O5813" s="9"/>
    </row>
    <row r="5814" spans="15:15" s="6" customFormat="1">
      <c r="O5814" s="9"/>
    </row>
    <row r="5815" spans="15:15" s="6" customFormat="1">
      <c r="O5815" s="9"/>
    </row>
    <row r="5816" spans="15:15" s="6" customFormat="1">
      <c r="O5816" s="9"/>
    </row>
    <row r="5817" spans="15:15" s="6" customFormat="1">
      <c r="O5817" s="9"/>
    </row>
    <row r="5818" spans="15:15" s="6" customFormat="1">
      <c r="O5818" s="9"/>
    </row>
    <row r="5819" spans="15:15" s="6" customFormat="1">
      <c r="O5819" s="9"/>
    </row>
    <row r="5820" spans="15:15" s="6" customFormat="1">
      <c r="O5820" s="9"/>
    </row>
    <row r="5821" spans="15:15" s="6" customFormat="1">
      <c r="O5821" s="9"/>
    </row>
    <row r="5822" spans="15:15" s="6" customFormat="1">
      <c r="O5822" s="9"/>
    </row>
    <row r="5823" spans="15:15" s="6" customFormat="1">
      <c r="O5823" s="9"/>
    </row>
    <row r="5824" spans="15:15" s="6" customFormat="1">
      <c r="O5824" s="9"/>
    </row>
    <row r="5825" spans="15:15" s="6" customFormat="1">
      <c r="O5825" s="9"/>
    </row>
    <row r="5826" spans="15:15" s="6" customFormat="1">
      <c r="O5826" s="9"/>
    </row>
    <row r="5827" spans="15:15" s="6" customFormat="1">
      <c r="O5827" s="9"/>
    </row>
    <row r="5828" spans="15:15" s="6" customFormat="1">
      <c r="O5828" s="9"/>
    </row>
    <row r="5829" spans="15:15" s="6" customFormat="1">
      <c r="O5829" s="9"/>
    </row>
    <row r="5830" spans="15:15" s="6" customFormat="1">
      <c r="O5830" s="9"/>
    </row>
    <row r="5831" spans="15:15" s="6" customFormat="1">
      <c r="O5831" s="9"/>
    </row>
    <row r="5832" spans="15:15" s="6" customFormat="1">
      <c r="O5832" s="9"/>
    </row>
    <row r="5833" spans="15:15" s="6" customFormat="1">
      <c r="O5833" s="9"/>
    </row>
    <row r="5834" spans="15:15" s="6" customFormat="1">
      <c r="O5834" s="9"/>
    </row>
    <row r="5835" spans="15:15" s="6" customFormat="1">
      <c r="O5835" s="9"/>
    </row>
    <row r="5836" spans="15:15" s="6" customFormat="1">
      <c r="O5836" s="9"/>
    </row>
    <row r="5837" spans="15:15" s="6" customFormat="1">
      <c r="O5837" s="9"/>
    </row>
    <row r="5838" spans="15:15" s="6" customFormat="1">
      <c r="O5838" s="9"/>
    </row>
    <row r="5839" spans="15:15" s="6" customFormat="1">
      <c r="O5839" s="9"/>
    </row>
    <row r="5840" spans="15:15" s="6" customFormat="1">
      <c r="O5840" s="9"/>
    </row>
    <row r="5841" spans="15:15" s="6" customFormat="1">
      <c r="O5841" s="9"/>
    </row>
    <row r="5842" spans="15:15" s="6" customFormat="1">
      <c r="O5842" s="9"/>
    </row>
    <row r="5843" spans="15:15" s="6" customFormat="1">
      <c r="O5843" s="9"/>
    </row>
    <row r="5844" spans="15:15" s="6" customFormat="1">
      <c r="O5844" s="9"/>
    </row>
    <row r="5845" spans="15:15" s="6" customFormat="1">
      <c r="O5845" s="9"/>
    </row>
    <row r="5846" spans="15:15" s="6" customFormat="1">
      <c r="O5846" s="9"/>
    </row>
    <row r="5847" spans="15:15" s="6" customFormat="1">
      <c r="O5847" s="9"/>
    </row>
    <row r="5848" spans="15:15" s="6" customFormat="1">
      <c r="O5848" s="9"/>
    </row>
    <row r="5849" spans="15:15" s="6" customFormat="1">
      <c r="O5849" s="9"/>
    </row>
    <row r="5850" spans="15:15" s="6" customFormat="1">
      <c r="O5850" s="9"/>
    </row>
    <row r="5851" spans="15:15" s="6" customFormat="1">
      <c r="O5851" s="9"/>
    </row>
    <row r="5852" spans="15:15" s="6" customFormat="1">
      <c r="O5852" s="9"/>
    </row>
    <row r="5853" spans="15:15" s="6" customFormat="1">
      <c r="O5853" s="9"/>
    </row>
    <row r="5854" spans="15:15" s="6" customFormat="1">
      <c r="O5854" s="9"/>
    </row>
    <row r="5855" spans="15:15" s="6" customFormat="1">
      <c r="O5855" s="9"/>
    </row>
    <row r="5856" spans="15:15" s="6" customFormat="1">
      <c r="O5856" s="9"/>
    </row>
    <row r="5857" spans="15:15" s="6" customFormat="1">
      <c r="O5857" s="9"/>
    </row>
    <row r="5858" spans="15:15" s="6" customFormat="1">
      <c r="O5858" s="9"/>
    </row>
    <row r="5859" spans="15:15" s="6" customFormat="1">
      <c r="O5859" s="9"/>
    </row>
    <row r="5860" spans="15:15" s="6" customFormat="1">
      <c r="O5860" s="9"/>
    </row>
    <row r="5861" spans="15:15" s="6" customFormat="1">
      <c r="O5861" s="9"/>
    </row>
    <row r="5862" spans="15:15" s="6" customFormat="1">
      <c r="O5862" s="9"/>
    </row>
    <row r="5863" spans="15:15" s="6" customFormat="1">
      <c r="O5863" s="9"/>
    </row>
    <row r="5864" spans="15:15" s="6" customFormat="1">
      <c r="O5864" s="9"/>
    </row>
    <row r="5865" spans="15:15" s="6" customFormat="1">
      <c r="O5865" s="9"/>
    </row>
    <row r="5866" spans="15:15" s="6" customFormat="1">
      <c r="O5866" s="9"/>
    </row>
    <row r="5867" spans="15:15" s="6" customFormat="1">
      <c r="O5867" s="9"/>
    </row>
    <row r="5868" spans="15:15" s="6" customFormat="1">
      <c r="O5868" s="9"/>
    </row>
    <row r="5869" spans="15:15" s="6" customFormat="1">
      <c r="O5869" s="9"/>
    </row>
    <row r="5870" spans="15:15" s="6" customFormat="1">
      <c r="O5870" s="9"/>
    </row>
    <row r="5871" spans="15:15" s="6" customFormat="1">
      <c r="O5871" s="9"/>
    </row>
    <row r="5872" spans="15:15" s="6" customFormat="1">
      <c r="O5872" s="9"/>
    </row>
    <row r="5873" spans="15:15" s="6" customFormat="1">
      <c r="O5873" s="9"/>
    </row>
    <row r="5874" spans="15:15" s="6" customFormat="1">
      <c r="O5874" s="9"/>
    </row>
    <row r="5875" spans="15:15" s="6" customFormat="1">
      <c r="O5875" s="9"/>
    </row>
    <row r="5876" spans="15:15" s="6" customFormat="1">
      <c r="O5876" s="9"/>
    </row>
    <row r="5877" spans="15:15" s="6" customFormat="1">
      <c r="O5877" s="9"/>
    </row>
    <row r="5878" spans="15:15" s="6" customFormat="1">
      <c r="O5878" s="9"/>
    </row>
    <row r="5879" spans="15:15" s="6" customFormat="1">
      <c r="O5879" s="9"/>
    </row>
    <row r="5880" spans="15:15" s="6" customFormat="1">
      <c r="O5880" s="9"/>
    </row>
    <row r="5881" spans="15:15" s="6" customFormat="1">
      <c r="O5881" s="9"/>
    </row>
    <row r="5882" spans="15:15" s="6" customFormat="1">
      <c r="O5882" s="9"/>
    </row>
    <row r="5883" spans="15:15" s="6" customFormat="1">
      <c r="O5883" s="9"/>
    </row>
    <row r="5884" spans="15:15" s="6" customFormat="1">
      <c r="O5884" s="9"/>
    </row>
    <row r="5885" spans="15:15" s="6" customFormat="1">
      <c r="O5885" s="9"/>
    </row>
    <row r="5886" spans="15:15" s="6" customFormat="1">
      <c r="O5886" s="9"/>
    </row>
    <row r="5887" spans="15:15" s="6" customFormat="1">
      <c r="O5887" s="9"/>
    </row>
    <row r="5888" spans="15:15" s="6" customFormat="1">
      <c r="O5888" s="9"/>
    </row>
    <row r="5889" spans="15:15" s="6" customFormat="1">
      <c r="O5889" s="9"/>
    </row>
    <row r="5890" spans="15:15" s="6" customFormat="1">
      <c r="O5890" s="9"/>
    </row>
    <row r="5891" spans="15:15" s="6" customFormat="1">
      <c r="O5891" s="9"/>
    </row>
    <row r="5892" spans="15:15" s="6" customFormat="1">
      <c r="O5892" s="9"/>
    </row>
    <row r="5893" spans="15:15" s="6" customFormat="1">
      <c r="O5893" s="9"/>
    </row>
    <row r="5894" spans="15:15" s="6" customFormat="1">
      <c r="O5894" s="9"/>
    </row>
    <row r="5895" spans="15:15" s="6" customFormat="1">
      <c r="O5895" s="9"/>
    </row>
    <row r="5896" spans="15:15" s="6" customFormat="1">
      <c r="O5896" s="9"/>
    </row>
    <row r="5897" spans="15:15" s="6" customFormat="1">
      <c r="O5897" s="9"/>
    </row>
    <row r="5898" spans="15:15" s="6" customFormat="1">
      <c r="O5898" s="9"/>
    </row>
    <row r="5899" spans="15:15" s="6" customFormat="1">
      <c r="O5899" s="9"/>
    </row>
    <row r="5900" spans="15:15" s="6" customFormat="1">
      <c r="O5900" s="9"/>
    </row>
    <row r="5901" spans="15:15" s="6" customFormat="1">
      <c r="O5901" s="9"/>
    </row>
    <row r="5902" spans="15:15" s="6" customFormat="1">
      <c r="O5902" s="9"/>
    </row>
    <row r="5903" spans="15:15" s="6" customFormat="1">
      <c r="O5903" s="9"/>
    </row>
    <row r="5904" spans="15:15" s="6" customFormat="1">
      <c r="O5904" s="9"/>
    </row>
    <row r="5905" spans="15:15" s="6" customFormat="1">
      <c r="O5905" s="9"/>
    </row>
    <row r="5906" spans="15:15" s="6" customFormat="1">
      <c r="O5906" s="9"/>
    </row>
    <row r="5907" spans="15:15" s="6" customFormat="1">
      <c r="O5907" s="9"/>
    </row>
    <row r="5908" spans="15:15" s="6" customFormat="1">
      <c r="O5908" s="9"/>
    </row>
    <row r="5909" spans="15:15" s="6" customFormat="1">
      <c r="O5909" s="9"/>
    </row>
    <row r="5910" spans="15:15" s="6" customFormat="1">
      <c r="O5910" s="9"/>
    </row>
    <row r="5911" spans="15:15" s="6" customFormat="1">
      <c r="O5911" s="9"/>
    </row>
    <row r="5912" spans="15:15" s="6" customFormat="1">
      <c r="O5912" s="9"/>
    </row>
    <row r="5913" spans="15:15" s="6" customFormat="1">
      <c r="O5913" s="9"/>
    </row>
    <row r="5914" spans="15:15" s="6" customFormat="1">
      <c r="O5914" s="9"/>
    </row>
    <row r="5915" spans="15:15" s="6" customFormat="1">
      <c r="O5915" s="9"/>
    </row>
    <row r="5916" spans="15:15" s="6" customFormat="1">
      <c r="O5916" s="9"/>
    </row>
    <row r="5917" spans="15:15" s="6" customFormat="1">
      <c r="O5917" s="9"/>
    </row>
    <row r="5918" spans="15:15" s="6" customFormat="1">
      <c r="O5918" s="9"/>
    </row>
    <row r="5919" spans="15:15" s="6" customFormat="1">
      <c r="O5919" s="9"/>
    </row>
    <row r="5920" spans="15:15" s="6" customFormat="1">
      <c r="O5920" s="9"/>
    </row>
    <row r="5921" spans="15:15" s="6" customFormat="1">
      <c r="O5921" s="9"/>
    </row>
    <row r="5922" spans="15:15" s="6" customFormat="1">
      <c r="O5922" s="9"/>
    </row>
    <row r="5923" spans="15:15" s="6" customFormat="1">
      <c r="O5923" s="9"/>
    </row>
    <row r="5924" spans="15:15" s="6" customFormat="1">
      <c r="O5924" s="9"/>
    </row>
    <row r="5925" spans="15:15" s="6" customFormat="1">
      <c r="O5925" s="9"/>
    </row>
    <row r="5926" spans="15:15" s="6" customFormat="1">
      <c r="O5926" s="9"/>
    </row>
    <row r="5927" spans="15:15" s="6" customFormat="1">
      <c r="O5927" s="9"/>
    </row>
    <row r="5928" spans="15:15" s="6" customFormat="1">
      <c r="O5928" s="9"/>
    </row>
    <row r="5929" spans="15:15" s="6" customFormat="1">
      <c r="O5929" s="9"/>
    </row>
    <row r="5930" spans="15:15" s="6" customFormat="1">
      <c r="O5930" s="9"/>
    </row>
    <row r="5931" spans="15:15" s="6" customFormat="1">
      <c r="O5931" s="9"/>
    </row>
    <row r="5932" spans="15:15" s="6" customFormat="1">
      <c r="O5932" s="9"/>
    </row>
    <row r="5933" spans="15:15" s="6" customFormat="1">
      <c r="O5933" s="9"/>
    </row>
    <row r="5934" spans="15:15" s="6" customFormat="1">
      <c r="O5934" s="9"/>
    </row>
    <row r="5935" spans="15:15" s="6" customFormat="1">
      <c r="O5935" s="9"/>
    </row>
    <row r="5936" spans="15:15" s="6" customFormat="1">
      <c r="O5936" s="9"/>
    </row>
    <row r="5937" spans="15:15" s="6" customFormat="1">
      <c r="O5937" s="9"/>
    </row>
    <row r="5938" spans="15:15" s="6" customFormat="1">
      <c r="O5938" s="9"/>
    </row>
    <row r="5939" spans="15:15" s="6" customFormat="1">
      <c r="O5939" s="9"/>
    </row>
    <row r="5940" spans="15:15" s="6" customFormat="1">
      <c r="O5940" s="9"/>
    </row>
    <row r="5941" spans="15:15" s="6" customFormat="1">
      <c r="O5941" s="9"/>
    </row>
    <row r="5942" spans="15:15" s="6" customFormat="1">
      <c r="O5942" s="9"/>
    </row>
    <row r="5943" spans="15:15" s="6" customFormat="1">
      <c r="O5943" s="9"/>
    </row>
    <row r="5944" spans="15:15" s="6" customFormat="1">
      <c r="O5944" s="9"/>
    </row>
    <row r="5945" spans="15:15" s="6" customFormat="1">
      <c r="O5945" s="9"/>
    </row>
    <row r="5946" spans="15:15" s="6" customFormat="1">
      <c r="O5946" s="9"/>
    </row>
    <row r="5947" spans="15:15" s="6" customFormat="1">
      <c r="O5947" s="9"/>
    </row>
    <row r="5948" spans="15:15" s="6" customFormat="1">
      <c r="O5948" s="9"/>
    </row>
    <row r="5949" spans="15:15" s="6" customFormat="1">
      <c r="O5949" s="9"/>
    </row>
    <row r="5950" spans="15:15" s="6" customFormat="1">
      <c r="O5950" s="9"/>
    </row>
    <row r="5951" spans="15:15" s="6" customFormat="1">
      <c r="O5951" s="9"/>
    </row>
    <row r="5952" spans="15:15" s="6" customFormat="1">
      <c r="O5952" s="9"/>
    </row>
    <row r="5953" spans="15:15" s="6" customFormat="1">
      <c r="O5953" s="9"/>
    </row>
    <row r="5954" spans="15:15" s="6" customFormat="1">
      <c r="O5954" s="9"/>
    </row>
    <row r="5955" spans="15:15" s="6" customFormat="1">
      <c r="O5955" s="9"/>
    </row>
    <row r="5956" spans="15:15" s="6" customFormat="1">
      <c r="O5956" s="9"/>
    </row>
    <row r="5957" spans="15:15" s="6" customFormat="1">
      <c r="O5957" s="9"/>
    </row>
    <row r="5958" spans="15:15" s="6" customFormat="1">
      <c r="O5958" s="9"/>
    </row>
    <row r="5959" spans="15:15" s="6" customFormat="1">
      <c r="O5959" s="9"/>
    </row>
    <row r="5960" spans="15:15" s="6" customFormat="1">
      <c r="O5960" s="9"/>
    </row>
    <row r="5961" spans="15:15" s="6" customFormat="1">
      <c r="O5961" s="9"/>
    </row>
    <row r="5962" spans="15:15" s="6" customFormat="1">
      <c r="O5962" s="9"/>
    </row>
    <row r="5963" spans="15:15" s="6" customFormat="1">
      <c r="O5963" s="9"/>
    </row>
    <row r="5964" spans="15:15" s="6" customFormat="1">
      <c r="O5964" s="9"/>
    </row>
    <row r="5965" spans="15:15" s="6" customFormat="1">
      <c r="O5965" s="9"/>
    </row>
    <row r="5966" spans="15:15" s="6" customFormat="1">
      <c r="O5966" s="9"/>
    </row>
    <row r="5967" spans="15:15" s="6" customFormat="1">
      <c r="O5967" s="9"/>
    </row>
    <row r="5968" spans="15:15" s="6" customFormat="1">
      <c r="O5968" s="9"/>
    </row>
    <row r="5969" spans="15:15" s="6" customFormat="1">
      <c r="O5969" s="9"/>
    </row>
    <row r="5970" spans="15:15" s="6" customFormat="1">
      <c r="O5970" s="9"/>
    </row>
    <row r="5971" spans="15:15" s="6" customFormat="1">
      <c r="O5971" s="9"/>
    </row>
    <row r="5972" spans="15:15" s="6" customFormat="1">
      <c r="O5972" s="9"/>
    </row>
    <row r="5973" spans="15:15" s="6" customFormat="1">
      <c r="O5973" s="9"/>
    </row>
    <row r="5974" spans="15:15" s="6" customFormat="1">
      <c r="O5974" s="9"/>
    </row>
    <row r="5975" spans="15:15" s="6" customFormat="1">
      <c r="O5975" s="9"/>
    </row>
    <row r="5976" spans="15:15" s="6" customFormat="1">
      <c r="O5976" s="9"/>
    </row>
    <row r="5977" spans="15:15" s="6" customFormat="1">
      <c r="O5977" s="9"/>
    </row>
    <row r="5978" spans="15:15" s="6" customFormat="1">
      <c r="O5978" s="9"/>
    </row>
    <row r="5979" spans="15:15" s="6" customFormat="1">
      <c r="O5979" s="9"/>
    </row>
    <row r="5980" spans="15:15" s="6" customFormat="1">
      <c r="O5980" s="9"/>
    </row>
    <row r="5981" spans="15:15" s="6" customFormat="1">
      <c r="O5981" s="9"/>
    </row>
    <row r="5982" spans="15:15" s="6" customFormat="1">
      <c r="O5982" s="9"/>
    </row>
    <row r="5983" spans="15:15" s="6" customFormat="1">
      <c r="O5983" s="9"/>
    </row>
    <row r="5984" spans="15:15" s="6" customFormat="1">
      <c r="O5984" s="9"/>
    </row>
    <row r="5985" spans="15:15" s="6" customFormat="1">
      <c r="O5985" s="9"/>
    </row>
    <row r="5986" spans="15:15" s="6" customFormat="1">
      <c r="O5986" s="9"/>
    </row>
    <row r="5987" spans="15:15" s="6" customFormat="1">
      <c r="O5987" s="9"/>
    </row>
    <row r="5988" spans="15:15" s="6" customFormat="1">
      <c r="O5988" s="9"/>
    </row>
    <row r="5989" spans="15:15" s="6" customFormat="1">
      <c r="O5989" s="9"/>
    </row>
    <row r="5990" spans="15:15" s="6" customFormat="1">
      <c r="O5990" s="9"/>
    </row>
    <row r="5991" spans="15:15" s="6" customFormat="1">
      <c r="O5991" s="9"/>
    </row>
    <row r="5992" spans="15:15" s="6" customFormat="1">
      <c r="O5992" s="9"/>
    </row>
    <row r="5993" spans="15:15" s="6" customFormat="1">
      <c r="O5993" s="9"/>
    </row>
    <row r="5994" spans="15:15" s="6" customFormat="1">
      <c r="O5994" s="9"/>
    </row>
    <row r="5995" spans="15:15" s="6" customFormat="1">
      <c r="O5995" s="9"/>
    </row>
    <row r="5996" spans="15:15" s="6" customFormat="1">
      <c r="O5996" s="9"/>
    </row>
    <row r="5997" spans="15:15" s="6" customFormat="1">
      <c r="O5997" s="9"/>
    </row>
    <row r="5998" spans="15:15" s="6" customFormat="1">
      <c r="O5998" s="9"/>
    </row>
    <row r="5999" spans="15:15" s="6" customFormat="1">
      <c r="O5999" s="9"/>
    </row>
    <row r="6000" spans="15:15" s="6" customFormat="1">
      <c r="O6000" s="9"/>
    </row>
    <row r="6001" spans="15:15" s="6" customFormat="1">
      <c r="O6001" s="9"/>
    </row>
    <row r="6002" spans="15:15" s="6" customFormat="1">
      <c r="O6002" s="9"/>
    </row>
    <row r="6003" spans="15:15" s="6" customFormat="1">
      <c r="O6003" s="9"/>
    </row>
    <row r="6004" spans="15:15" s="6" customFormat="1">
      <c r="O6004" s="9"/>
    </row>
    <row r="6005" spans="15:15" s="6" customFormat="1">
      <c r="O6005" s="9"/>
    </row>
    <row r="6006" spans="15:15" s="6" customFormat="1">
      <c r="O6006" s="9"/>
    </row>
    <row r="6007" spans="15:15" s="6" customFormat="1">
      <c r="O6007" s="9"/>
    </row>
    <row r="6008" spans="15:15" s="6" customFormat="1">
      <c r="O6008" s="9"/>
    </row>
    <row r="6009" spans="15:15" s="6" customFormat="1">
      <c r="O6009" s="9"/>
    </row>
    <row r="6010" spans="15:15" s="6" customFormat="1">
      <c r="O6010" s="9"/>
    </row>
    <row r="6011" spans="15:15" s="6" customFormat="1">
      <c r="O6011" s="9"/>
    </row>
    <row r="6012" spans="15:15" s="6" customFormat="1">
      <c r="O6012" s="9"/>
    </row>
    <row r="6013" spans="15:15" s="6" customFormat="1">
      <c r="O6013" s="9"/>
    </row>
    <row r="6014" spans="15:15" s="6" customFormat="1">
      <c r="O6014" s="9"/>
    </row>
    <row r="6015" spans="15:15" s="6" customFormat="1">
      <c r="O6015" s="9"/>
    </row>
    <row r="6016" spans="15:15" s="6" customFormat="1">
      <c r="O6016" s="9"/>
    </row>
    <row r="6017" spans="15:15" s="6" customFormat="1">
      <c r="O6017" s="9"/>
    </row>
    <row r="6018" spans="15:15" s="6" customFormat="1">
      <c r="O6018" s="9"/>
    </row>
    <row r="6019" spans="15:15" s="6" customFormat="1">
      <c r="O6019" s="9"/>
    </row>
    <row r="6020" spans="15:15" s="6" customFormat="1">
      <c r="O6020" s="9"/>
    </row>
    <row r="6021" spans="15:15" s="6" customFormat="1">
      <c r="O6021" s="9"/>
    </row>
    <row r="6022" spans="15:15" s="6" customFormat="1">
      <c r="O6022" s="9"/>
    </row>
    <row r="6023" spans="15:15" s="6" customFormat="1">
      <c r="O6023" s="9"/>
    </row>
    <row r="6024" spans="15:15" s="6" customFormat="1">
      <c r="O6024" s="9"/>
    </row>
    <row r="6025" spans="15:15" s="6" customFormat="1">
      <c r="O6025" s="9"/>
    </row>
    <row r="6026" spans="15:15" s="6" customFormat="1">
      <c r="O6026" s="9"/>
    </row>
    <row r="6027" spans="15:15" s="6" customFormat="1">
      <c r="O6027" s="9"/>
    </row>
    <row r="6028" spans="15:15" s="6" customFormat="1">
      <c r="O6028" s="9"/>
    </row>
    <row r="6029" spans="15:15" s="6" customFormat="1">
      <c r="O6029" s="9"/>
    </row>
    <row r="6030" spans="15:15" s="6" customFormat="1">
      <c r="O6030" s="9"/>
    </row>
    <row r="6031" spans="15:15" s="6" customFormat="1">
      <c r="O6031" s="9"/>
    </row>
    <row r="6032" spans="15:15" s="6" customFormat="1">
      <c r="O6032" s="9"/>
    </row>
    <row r="6033" spans="15:15" s="6" customFormat="1">
      <c r="O6033" s="9"/>
    </row>
    <row r="6034" spans="15:15" s="6" customFormat="1">
      <c r="O6034" s="9"/>
    </row>
    <row r="6035" spans="15:15" s="6" customFormat="1">
      <c r="O6035" s="9"/>
    </row>
    <row r="6036" spans="15:15" s="6" customFormat="1">
      <c r="O6036" s="9"/>
    </row>
    <row r="6037" spans="15:15" s="6" customFormat="1">
      <c r="O6037" s="9"/>
    </row>
    <row r="6038" spans="15:15" s="6" customFormat="1">
      <c r="O6038" s="9"/>
    </row>
    <row r="6039" spans="15:15" s="6" customFormat="1">
      <c r="O6039" s="9"/>
    </row>
    <row r="6040" spans="15:15" s="6" customFormat="1">
      <c r="O6040" s="9"/>
    </row>
    <row r="6041" spans="15:15" s="6" customFormat="1">
      <c r="O6041" s="9"/>
    </row>
    <row r="6042" spans="15:15" s="6" customFormat="1">
      <c r="O6042" s="9"/>
    </row>
    <row r="6043" spans="15:15" s="6" customFormat="1">
      <c r="O6043" s="9"/>
    </row>
    <row r="6044" spans="15:15" s="6" customFormat="1">
      <c r="O6044" s="9"/>
    </row>
    <row r="6045" spans="15:15" s="6" customFormat="1">
      <c r="O6045" s="9"/>
    </row>
    <row r="6046" spans="15:15" s="6" customFormat="1">
      <c r="O6046" s="9"/>
    </row>
    <row r="6047" spans="15:15" s="6" customFormat="1">
      <c r="O6047" s="9"/>
    </row>
    <row r="6048" spans="15:15" s="6" customFormat="1">
      <c r="O6048" s="9"/>
    </row>
    <row r="6049" spans="15:15" s="6" customFormat="1">
      <c r="O6049" s="9"/>
    </row>
    <row r="6050" spans="15:15" s="6" customFormat="1">
      <c r="O6050" s="9"/>
    </row>
    <row r="6051" spans="15:15" s="6" customFormat="1">
      <c r="O6051" s="9"/>
    </row>
    <row r="6052" spans="15:15" s="6" customFormat="1">
      <c r="O6052" s="9"/>
    </row>
    <row r="6053" spans="15:15" s="6" customFormat="1">
      <c r="O6053" s="9"/>
    </row>
    <row r="6054" spans="15:15" s="6" customFormat="1">
      <c r="O6054" s="9"/>
    </row>
    <row r="6055" spans="15:15" s="6" customFormat="1">
      <c r="O6055" s="9"/>
    </row>
    <row r="6056" spans="15:15" s="6" customFormat="1">
      <c r="O6056" s="9"/>
    </row>
    <row r="6057" spans="15:15" s="6" customFormat="1">
      <c r="O6057" s="9"/>
    </row>
    <row r="6058" spans="15:15" s="6" customFormat="1">
      <c r="O6058" s="9"/>
    </row>
    <row r="6059" spans="15:15" s="6" customFormat="1">
      <c r="O6059" s="9"/>
    </row>
    <row r="6060" spans="15:15" s="6" customFormat="1">
      <c r="O6060" s="9"/>
    </row>
    <row r="6061" spans="15:15" s="6" customFormat="1">
      <c r="O6061" s="9"/>
    </row>
    <row r="6062" spans="15:15" s="6" customFormat="1">
      <c r="O6062" s="9"/>
    </row>
    <row r="6063" spans="15:15" s="6" customFormat="1">
      <c r="O6063" s="9"/>
    </row>
    <row r="6064" spans="15:15" s="6" customFormat="1">
      <c r="O6064" s="9"/>
    </row>
    <row r="6065" spans="15:15" s="6" customFormat="1">
      <c r="O6065" s="9"/>
    </row>
    <row r="6066" spans="15:15" s="6" customFormat="1">
      <c r="O6066" s="9"/>
    </row>
    <row r="6067" spans="15:15" s="6" customFormat="1">
      <c r="O6067" s="9"/>
    </row>
    <row r="6068" spans="15:15" s="6" customFormat="1">
      <c r="O6068" s="9"/>
    </row>
    <row r="6069" spans="15:15" s="6" customFormat="1">
      <c r="O6069" s="9"/>
    </row>
    <row r="6070" spans="15:15" s="6" customFormat="1">
      <c r="O6070" s="9"/>
    </row>
    <row r="6071" spans="15:15" s="6" customFormat="1">
      <c r="O6071" s="9"/>
    </row>
    <row r="6072" spans="15:15" s="6" customFormat="1">
      <c r="O6072" s="9"/>
    </row>
    <row r="6073" spans="15:15" s="6" customFormat="1">
      <c r="O6073" s="9"/>
    </row>
    <row r="6074" spans="15:15" s="6" customFormat="1">
      <c r="O6074" s="9"/>
    </row>
    <row r="6075" spans="15:15" s="6" customFormat="1">
      <c r="O6075" s="9"/>
    </row>
    <row r="6076" spans="15:15" s="6" customFormat="1">
      <c r="O6076" s="9"/>
    </row>
    <row r="6077" spans="15:15" s="6" customFormat="1">
      <c r="O6077" s="9"/>
    </row>
    <row r="6078" spans="15:15" s="6" customFormat="1">
      <c r="O6078" s="9"/>
    </row>
    <row r="6079" spans="15:15" s="6" customFormat="1">
      <c r="O6079" s="9"/>
    </row>
    <row r="6080" spans="15:15" s="6" customFormat="1">
      <c r="O6080" s="9"/>
    </row>
    <row r="6081" spans="15:15" s="6" customFormat="1">
      <c r="O6081" s="9"/>
    </row>
    <row r="6082" spans="15:15" s="6" customFormat="1">
      <c r="O6082" s="9"/>
    </row>
    <row r="6083" spans="15:15" s="6" customFormat="1">
      <c r="O6083" s="9"/>
    </row>
    <row r="6084" spans="15:15" s="6" customFormat="1">
      <c r="O6084" s="9"/>
    </row>
    <row r="6085" spans="15:15" s="6" customFormat="1">
      <c r="O6085" s="9"/>
    </row>
    <row r="6086" spans="15:15" s="6" customFormat="1">
      <c r="O6086" s="9"/>
    </row>
    <row r="6087" spans="15:15" s="6" customFormat="1">
      <c r="O6087" s="9"/>
    </row>
    <row r="6088" spans="15:15" s="6" customFormat="1">
      <c r="O6088" s="9"/>
    </row>
    <row r="6089" spans="15:15" s="6" customFormat="1">
      <c r="O6089" s="9"/>
    </row>
    <row r="6090" spans="15:15" s="6" customFormat="1">
      <c r="O6090" s="9"/>
    </row>
    <row r="6091" spans="15:15" s="6" customFormat="1">
      <c r="O6091" s="9"/>
    </row>
    <row r="6092" spans="15:15" s="6" customFormat="1">
      <c r="O6092" s="9"/>
    </row>
    <row r="6093" spans="15:15" s="6" customFormat="1">
      <c r="O6093" s="9"/>
    </row>
    <row r="6094" spans="15:15" s="6" customFormat="1">
      <c r="O6094" s="9"/>
    </row>
    <row r="6095" spans="15:15" s="6" customFormat="1">
      <c r="O6095" s="9"/>
    </row>
    <row r="6096" spans="15:15" s="6" customFormat="1">
      <c r="O6096" s="9"/>
    </row>
    <row r="6097" spans="15:15" s="6" customFormat="1">
      <c r="O6097" s="9"/>
    </row>
    <row r="6098" spans="15:15" s="6" customFormat="1">
      <c r="O6098" s="9"/>
    </row>
    <row r="6099" spans="15:15" s="6" customFormat="1">
      <c r="O6099" s="9"/>
    </row>
    <row r="6100" spans="15:15" s="6" customFormat="1">
      <c r="O6100" s="9"/>
    </row>
    <row r="6101" spans="15:15" s="6" customFormat="1">
      <c r="O6101" s="9"/>
    </row>
    <row r="6102" spans="15:15" s="6" customFormat="1">
      <c r="O6102" s="9"/>
    </row>
    <row r="6103" spans="15:15" s="6" customFormat="1">
      <c r="O6103" s="9"/>
    </row>
    <row r="6104" spans="15:15" s="6" customFormat="1">
      <c r="O6104" s="9"/>
    </row>
    <row r="6105" spans="15:15" s="6" customFormat="1">
      <c r="O6105" s="9"/>
    </row>
    <row r="6106" spans="15:15" s="6" customFormat="1">
      <c r="O6106" s="9"/>
    </row>
    <row r="6107" spans="15:15" s="6" customFormat="1">
      <c r="O6107" s="9"/>
    </row>
    <row r="6108" spans="15:15" s="6" customFormat="1">
      <c r="O6108" s="9"/>
    </row>
    <row r="6109" spans="15:15" s="6" customFormat="1">
      <c r="O6109" s="9"/>
    </row>
    <row r="6110" spans="15:15" s="6" customFormat="1">
      <c r="O6110" s="9"/>
    </row>
    <row r="6111" spans="15:15" s="6" customFormat="1">
      <c r="O6111" s="9"/>
    </row>
    <row r="6112" spans="15:15" s="6" customFormat="1">
      <c r="O6112" s="9"/>
    </row>
    <row r="6113" spans="15:15" s="6" customFormat="1">
      <c r="O6113" s="9"/>
    </row>
    <row r="6114" spans="15:15" s="6" customFormat="1">
      <c r="O6114" s="9"/>
    </row>
    <row r="6115" spans="15:15" s="6" customFormat="1">
      <c r="O6115" s="9"/>
    </row>
    <row r="6116" spans="15:15" s="6" customFormat="1">
      <c r="O6116" s="9"/>
    </row>
    <row r="6117" spans="15:15" s="6" customFormat="1">
      <c r="O6117" s="9"/>
    </row>
    <row r="6118" spans="15:15" s="6" customFormat="1">
      <c r="O6118" s="9"/>
    </row>
    <row r="6119" spans="15:15" s="6" customFormat="1">
      <c r="O6119" s="9"/>
    </row>
    <row r="6120" spans="15:15" s="6" customFormat="1">
      <c r="O6120" s="9"/>
    </row>
    <row r="6121" spans="15:15" s="6" customFormat="1">
      <c r="O6121" s="9"/>
    </row>
    <row r="6122" spans="15:15" s="6" customFormat="1">
      <c r="O6122" s="9"/>
    </row>
    <row r="6123" spans="15:15" s="6" customFormat="1">
      <c r="O6123" s="9"/>
    </row>
    <row r="6124" spans="15:15" s="6" customFormat="1">
      <c r="O6124" s="9"/>
    </row>
    <row r="6125" spans="15:15" s="6" customFormat="1">
      <c r="O6125" s="9"/>
    </row>
    <row r="6126" spans="15:15" s="6" customFormat="1">
      <c r="O6126" s="9"/>
    </row>
    <row r="6127" spans="15:15" s="6" customFormat="1">
      <c r="O6127" s="9"/>
    </row>
    <row r="6128" spans="15:15" s="6" customFormat="1">
      <c r="O6128" s="9"/>
    </row>
    <row r="6129" spans="15:15" s="6" customFormat="1">
      <c r="O6129" s="9"/>
    </row>
    <row r="6130" spans="15:15" s="6" customFormat="1">
      <c r="O6130" s="9"/>
    </row>
    <row r="6131" spans="15:15" s="6" customFormat="1">
      <c r="O6131" s="9"/>
    </row>
    <row r="6132" spans="15:15" s="6" customFormat="1">
      <c r="O6132" s="9"/>
    </row>
    <row r="6133" spans="15:15" s="6" customFormat="1">
      <c r="O6133" s="9"/>
    </row>
    <row r="6134" spans="15:15" s="6" customFormat="1">
      <c r="O6134" s="9"/>
    </row>
    <row r="6135" spans="15:15" s="6" customFormat="1">
      <c r="O6135" s="9"/>
    </row>
    <row r="6136" spans="15:15" s="6" customFormat="1">
      <c r="O6136" s="9"/>
    </row>
    <row r="6137" spans="15:15" s="6" customFormat="1">
      <c r="O6137" s="9"/>
    </row>
    <row r="6138" spans="15:15" s="6" customFormat="1">
      <c r="O6138" s="9"/>
    </row>
    <row r="6139" spans="15:15" s="6" customFormat="1">
      <c r="O6139" s="9"/>
    </row>
    <row r="6140" spans="15:15" s="6" customFormat="1">
      <c r="O6140" s="9"/>
    </row>
    <row r="6141" spans="15:15" s="6" customFormat="1">
      <c r="O6141" s="9"/>
    </row>
    <row r="6142" spans="15:15" s="6" customFormat="1">
      <c r="O6142" s="9"/>
    </row>
    <row r="6143" spans="15:15" s="6" customFormat="1">
      <c r="O6143" s="9"/>
    </row>
    <row r="6144" spans="15:15" s="6" customFormat="1">
      <c r="O6144" s="9"/>
    </row>
    <row r="6145" spans="15:15" s="6" customFormat="1">
      <c r="O6145" s="9"/>
    </row>
    <row r="6146" spans="15:15" s="6" customFormat="1">
      <c r="O6146" s="9"/>
    </row>
    <row r="6147" spans="15:15" s="6" customFormat="1">
      <c r="O6147" s="9"/>
    </row>
    <row r="6148" spans="15:15" s="6" customFormat="1">
      <c r="O6148" s="9"/>
    </row>
    <row r="6149" spans="15:15" s="6" customFormat="1">
      <c r="O6149" s="9"/>
    </row>
    <row r="6150" spans="15:15" s="6" customFormat="1">
      <c r="O6150" s="9"/>
    </row>
    <row r="6151" spans="15:15" s="6" customFormat="1">
      <c r="O6151" s="9"/>
    </row>
    <row r="6152" spans="15:15" s="6" customFormat="1">
      <c r="O6152" s="9"/>
    </row>
    <row r="6153" spans="15:15" s="6" customFormat="1">
      <c r="O6153" s="9"/>
    </row>
    <row r="6154" spans="15:15" s="6" customFormat="1">
      <c r="O6154" s="9"/>
    </row>
    <row r="6155" spans="15:15" s="6" customFormat="1">
      <c r="O6155" s="9"/>
    </row>
    <row r="6156" spans="15:15" s="6" customFormat="1">
      <c r="O6156" s="9"/>
    </row>
    <row r="6157" spans="15:15" s="6" customFormat="1">
      <c r="O6157" s="9"/>
    </row>
    <row r="6158" spans="15:15" s="6" customFormat="1">
      <c r="O6158" s="9"/>
    </row>
    <row r="6159" spans="15:15" s="6" customFormat="1">
      <c r="O6159" s="9"/>
    </row>
    <row r="6160" spans="15:15" s="6" customFormat="1">
      <c r="O6160" s="9"/>
    </row>
    <row r="6161" spans="15:15" s="6" customFormat="1">
      <c r="O6161" s="9"/>
    </row>
    <row r="6162" spans="15:15" s="6" customFormat="1">
      <c r="O6162" s="9"/>
    </row>
    <row r="6163" spans="15:15" s="6" customFormat="1">
      <c r="O6163" s="9"/>
    </row>
    <row r="6164" spans="15:15" s="6" customFormat="1">
      <c r="O6164" s="9"/>
    </row>
    <row r="6165" spans="15:15" s="6" customFormat="1">
      <c r="O6165" s="9"/>
    </row>
    <row r="6166" spans="15:15" s="6" customFormat="1">
      <c r="O6166" s="9"/>
    </row>
    <row r="6167" spans="15:15" s="6" customFormat="1">
      <c r="O6167" s="9"/>
    </row>
    <row r="6168" spans="15:15" s="6" customFormat="1">
      <c r="O6168" s="9"/>
    </row>
    <row r="6169" spans="15:15" s="6" customFormat="1">
      <c r="O6169" s="9"/>
    </row>
    <row r="6170" spans="15:15" s="6" customFormat="1">
      <c r="O6170" s="9"/>
    </row>
    <row r="6171" spans="15:15" s="6" customFormat="1">
      <c r="O6171" s="9"/>
    </row>
    <row r="6172" spans="15:15" s="6" customFormat="1">
      <c r="O6172" s="9"/>
    </row>
    <row r="6173" spans="15:15" s="6" customFormat="1">
      <c r="O6173" s="9"/>
    </row>
    <row r="6174" spans="15:15" s="6" customFormat="1">
      <c r="O6174" s="9"/>
    </row>
    <row r="6175" spans="15:15" s="6" customFormat="1">
      <c r="O6175" s="9"/>
    </row>
    <row r="6176" spans="15:15" s="6" customFormat="1">
      <c r="O6176" s="9"/>
    </row>
    <row r="6177" spans="15:15" s="6" customFormat="1">
      <c r="O6177" s="9"/>
    </row>
    <row r="6178" spans="15:15" s="6" customFormat="1">
      <c r="O6178" s="9"/>
    </row>
    <row r="6179" spans="15:15" s="6" customFormat="1">
      <c r="O6179" s="9"/>
    </row>
    <row r="6180" spans="15:15" s="6" customFormat="1">
      <c r="O6180" s="9"/>
    </row>
    <row r="6181" spans="15:15" s="6" customFormat="1">
      <c r="O6181" s="9"/>
    </row>
    <row r="6182" spans="15:15" s="6" customFormat="1">
      <c r="O6182" s="9"/>
    </row>
    <row r="6183" spans="15:15" s="6" customFormat="1">
      <c r="O6183" s="9"/>
    </row>
    <row r="6184" spans="15:15" s="6" customFormat="1">
      <c r="O6184" s="9"/>
    </row>
    <row r="6185" spans="15:15" s="6" customFormat="1">
      <c r="O6185" s="9"/>
    </row>
    <row r="6186" spans="15:15" s="6" customFormat="1">
      <c r="O6186" s="9"/>
    </row>
    <row r="6187" spans="15:15" s="6" customFormat="1">
      <c r="O6187" s="9"/>
    </row>
    <row r="6188" spans="15:15" s="6" customFormat="1">
      <c r="O6188" s="9"/>
    </row>
    <row r="6189" spans="15:15" s="6" customFormat="1">
      <c r="O6189" s="9"/>
    </row>
    <row r="6190" spans="15:15" s="6" customFormat="1">
      <c r="O6190" s="9"/>
    </row>
    <row r="6191" spans="15:15" s="6" customFormat="1">
      <c r="O6191" s="9"/>
    </row>
    <row r="6192" spans="15:15" s="6" customFormat="1">
      <c r="O6192" s="9"/>
    </row>
    <row r="6193" spans="15:15" s="6" customFormat="1">
      <c r="O6193" s="9"/>
    </row>
    <row r="6194" spans="15:15" s="6" customFormat="1">
      <c r="O6194" s="9"/>
    </row>
    <row r="6195" spans="15:15" s="6" customFormat="1">
      <c r="O6195" s="9"/>
    </row>
    <row r="6196" spans="15:15" s="6" customFormat="1">
      <c r="O6196" s="9"/>
    </row>
    <row r="6197" spans="15:15" s="6" customFormat="1">
      <c r="O6197" s="9"/>
    </row>
    <row r="6198" spans="15:15" s="6" customFormat="1">
      <c r="O6198" s="9"/>
    </row>
    <row r="6199" spans="15:15" s="6" customFormat="1">
      <c r="O6199" s="9"/>
    </row>
    <row r="6200" spans="15:15" s="6" customFormat="1">
      <c r="O6200" s="9"/>
    </row>
    <row r="6201" spans="15:15" s="6" customFormat="1">
      <c r="O6201" s="9"/>
    </row>
    <row r="6202" spans="15:15" s="6" customFormat="1">
      <c r="O6202" s="9"/>
    </row>
    <row r="6203" spans="15:15" s="6" customFormat="1">
      <c r="O6203" s="9"/>
    </row>
    <row r="6204" spans="15:15" s="6" customFormat="1">
      <c r="O6204" s="9"/>
    </row>
    <row r="6205" spans="15:15" s="6" customFormat="1">
      <c r="O6205" s="9"/>
    </row>
    <row r="6206" spans="15:15" s="6" customFormat="1">
      <c r="O6206" s="9"/>
    </row>
    <row r="6207" spans="15:15" s="6" customFormat="1">
      <c r="O6207" s="9"/>
    </row>
    <row r="6208" spans="15:15" s="6" customFormat="1">
      <c r="O6208" s="9"/>
    </row>
    <row r="6209" spans="15:15" s="6" customFormat="1">
      <c r="O6209" s="9"/>
    </row>
    <row r="6210" spans="15:15" s="6" customFormat="1">
      <c r="O6210" s="9"/>
    </row>
    <row r="6211" spans="15:15" s="6" customFormat="1">
      <c r="O6211" s="9"/>
    </row>
    <row r="6212" spans="15:15" s="6" customFormat="1">
      <c r="O6212" s="9"/>
    </row>
    <row r="6213" spans="15:15" s="6" customFormat="1">
      <c r="O6213" s="9"/>
    </row>
    <row r="6214" spans="15:15" s="6" customFormat="1">
      <c r="O6214" s="9"/>
    </row>
    <row r="6215" spans="15:15" s="6" customFormat="1">
      <c r="O6215" s="9"/>
    </row>
    <row r="6216" spans="15:15" s="6" customFormat="1">
      <c r="O6216" s="9"/>
    </row>
    <row r="6217" spans="15:15" s="6" customFormat="1">
      <c r="O6217" s="9"/>
    </row>
    <row r="6218" spans="15:15" s="6" customFormat="1">
      <c r="O6218" s="9"/>
    </row>
    <row r="6219" spans="15:15" s="6" customFormat="1">
      <c r="O6219" s="9"/>
    </row>
    <row r="6220" spans="15:15" s="6" customFormat="1">
      <c r="O6220" s="9"/>
    </row>
    <row r="6221" spans="15:15" s="6" customFormat="1">
      <c r="O6221" s="9"/>
    </row>
    <row r="6222" spans="15:15" s="6" customFormat="1">
      <c r="O6222" s="9"/>
    </row>
    <row r="6223" spans="15:15" s="6" customFormat="1">
      <c r="O6223" s="9"/>
    </row>
    <row r="6224" spans="15:15" s="6" customFormat="1">
      <c r="O6224" s="9"/>
    </row>
    <row r="6225" spans="15:15" s="6" customFormat="1">
      <c r="O6225" s="9"/>
    </row>
    <row r="6226" spans="15:15" s="6" customFormat="1">
      <c r="O6226" s="9"/>
    </row>
    <row r="6227" spans="15:15" s="6" customFormat="1">
      <c r="O6227" s="9"/>
    </row>
    <row r="6228" spans="15:15" s="6" customFormat="1">
      <c r="O6228" s="9"/>
    </row>
    <row r="6229" spans="15:15" s="6" customFormat="1">
      <c r="O6229" s="9"/>
    </row>
    <row r="6230" spans="15:15" s="6" customFormat="1">
      <c r="O6230" s="9"/>
    </row>
    <row r="6231" spans="15:15" s="6" customFormat="1">
      <c r="O6231" s="9"/>
    </row>
    <row r="6232" spans="15:15" s="6" customFormat="1">
      <c r="O6232" s="9"/>
    </row>
    <row r="6233" spans="15:15" s="6" customFormat="1">
      <c r="O6233" s="9"/>
    </row>
    <row r="6234" spans="15:15" s="6" customFormat="1">
      <c r="O6234" s="9"/>
    </row>
    <row r="6235" spans="15:15" s="6" customFormat="1">
      <c r="O6235" s="9"/>
    </row>
    <row r="6236" spans="15:15" s="6" customFormat="1">
      <c r="O6236" s="9"/>
    </row>
    <row r="6237" spans="15:15" s="6" customFormat="1">
      <c r="O6237" s="9"/>
    </row>
    <row r="6238" spans="15:15" s="6" customFormat="1">
      <c r="O6238" s="9"/>
    </row>
    <row r="6239" spans="15:15" s="6" customFormat="1">
      <c r="O6239" s="9"/>
    </row>
    <row r="6240" spans="15:15" s="6" customFormat="1">
      <c r="O6240" s="9"/>
    </row>
    <row r="6241" spans="15:15" s="6" customFormat="1">
      <c r="O6241" s="9"/>
    </row>
    <row r="6242" spans="15:15" s="6" customFormat="1">
      <c r="O6242" s="9"/>
    </row>
    <row r="6243" spans="15:15" s="6" customFormat="1">
      <c r="O6243" s="9"/>
    </row>
    <row r="6244" spans="15:15" s="6" customFormat="1">
      <c r="O6244" s="9"/>
    </row>
    <row r="6245" spans="15:15" s="6" customFormat="1">
      <c r="O6245" s="9"/>
    </row>
    <row r="6246" spans="15:15" s="6" customFormat="1">
      <c r="O6246" s="9"/>
    </row>
    <row r="6247" spans="15:15" s="6" customFormat="1">
      <c r="O6247" s="9"/>
    </row>
    <row r="6248" spans="15:15" s="6" customFormat="1">
      <c r="O6248" s="9"/>
    </row>
    <row r="6249" spans="15:15" s="6" customFormat="1">
      <c r="O6249" s="9"/>
    </row>
    <row r="6250" spans="15:15" s="6" customFormat="1">
      <c r="O6250" s="9"/>
    </row>
    <row r="6251" spans="15:15" s="6" customFormat="1">
      <c r="O6251" s="9"/>
    </row>
    <row r="6252" spans="15:15" s="6" customFormat="1">
      <c r="O6252" s="9"/>
    </row>
    <row r="6253" spans="15:15" s="6" customFormat="1">
      <c r="O6253" s="9"/>
    </row>
    <row r="6254" spans="15:15" s="6" customFormat="1">
      <c r="O6254" s="9"/>
    </row>
    <row r="6255" spans="15:15" s="6" customFormat="1">
      <c r="O6255" s="9"/>
    </row>
    <row r="6256" spans="15:15" s="6" customFormat="1">
      <c r="O6256" s="9"/>
    </row>
    <row r="6257" spans="15:15" s="6" customFormat="1">
      <c r="O6257" s="9"/>
    </row>
    <row r="6258" spans="15:15" s="6" customFormat="1">
      <c r="O6258" s="9"/>
    </row>
    <row r="6259" spans="15:15" s="6" customFormat="1">
      <c r="O6259" s="9"/>
    </row>
    <row r="6260" spans="15:15" s="6" customFormat="1">
      <c r="O6260" s="9"/>
    </row>
    <row r="6261" spans="15:15" s="6" customFormat="1">
      <c r="O6261" s="9"/>
    </row>
    <row r="6262" spans="15:15" s="6" customFormat="1">
      <c r="O6262" s="9"/>
    </row>
    <row r="6263" spans="15:15" s="6" customFormat="1">
      <c r="O6263" s="9"/>
    </row>
    <row r="6264" spans="15:15" s="6" customFormat="1">
      <c r="O6264" s="9"/>
    </row>
    <row r="6265" spans="15:15" s="6" customFormat="1">
      <c r="O6265" s="9"/>
    </row>
    <row r="6266" spans="15:15" s="6" customFormat="1">
      <c r="O6266" s="9"/>
    </row>
    <row r="6267" spans="15:15" s="6" customFormat="1">
      <c r="O6267" s="9"/>
    </row>
    <row r="6268" spans="15:15" s="6" customFormat="1">
      <c r="O6268" s="9"/>
    </row>
    <row r="6269" spans="15:15" s="6" customFormat="1">
      <c r="O6269" s="9"/>
    </row>
    <row r="6270" spans="15:15" s="6" customFormat="1">
      <c r="O6270" s="9"/>
    </row>
    <row r="6271" spans="15:15" s="6" customFormat="1">
      <c r="O6271" s="9"/>
    </row>
    <row r="6272" spans="15:15" s="6" customFormat="1">
      <c r="O6272" s="9"/>
    </row>
    <row r="6273" spans="15:15" s="6" customFormat="1">
      <c r="O6273" s="9"/>
    </row>
    <row r="6274" spans="15:15" s="6" customFormat="1">
      <c r="O6274" s="9"/>
    </row>
    <row r="6275" spans="15:15" s="6" customFormat="1">
      <c r="O6275" s="9"/>
    </row>
    <row r="6276" spans="15:15" s="6" customFormat="1">
      <c r="O6276" s="9"/>
    </row>
    <row r="6277" spans="15:15" s="6" customFormat="1">
      <c r="O6277" s="9"/>
    </row>
    <row r="6278" spans="15:15" s="6" customFormat="1">
      <c r="O6278" s="9"/>
    </row>
    <row r="6279" spans="15:15" s="6" customFormat="1">
      <c r="O6279" s="9"/>
    </row>
    <row r="6280" spans="15:15" s="6" customFormat="1">
      <c r="O6280" s="9"/>
    </row>
    <row r="6281" spans="15:15" s="6" customFormat="1">
      <c r="O6281" s="9"/>
    </row>
    <row r="6282" spans="15:15" s="6" customFormat="1">
      <c r="O6282" s="9"/>
    </row>
    <row r="6283" spans="15:15" s="6" customFormat="1">
      <c r="O6283" s="9"/>
    </row>
    <row r="6284" spans="15:15" s="6" customFormat="1">
      <c r="O6284" s="9"/>
    </row>
    <row r="6285" spans="15:15" s="6" customFormat="1">
      <c r="O6285" s="9"/>
    </row>
    <row r="6286" spans="15:15" s="6" customFormat="1">
      <c r="O6286" s="9"/>
    </row>
    <row r="6287" spans="15:15" s="6" customFormat="1">
      <c r="O6287" s="9"/>
    </row>
    <row r="6288" spans="15:15" s="6" customFormat="1">
      <c r="O6288" s="9"/>
    </row>
    <row r="6289" spans="15:15" s="6" customFormat="1">
      <c r="O6289" s="9"/>
    </row>
    <row r="6290" spans="15:15" s="6" customFormat="1">
      <c r="O6290" s="9"/>
    </row>
    <row r="6291" spans="15:15" s="6" customFormat="1">
      <c r="O6291" s="9"/>
    </row>
    <row r="6292" spans="15:15" s="6" customFormat="1">
      <c r="O6292" s="9"/>
    </row>
    <row r="6293" spans="15:15" s="6" customFormat="1">
      <c r="O6293" s="9"/>
    </row>
    <row r="6294" spans="15:15" s="6" customFormat="1">
      <c r="O6294" s="9"/>
    </row>
    <row r="6295" spans="15:15" s="6" customFormat="1">
      <c r="O6295" s="9"/>
    </row>
    <row r="6296" spans="15:15" s="6" customFormat="1">
      <c r="O6296" s="9"/>
    </row>
    <row r="6297" spans="15:15" s="6" customFormat="1">
      <c r="O6297" s="9"/>
    </row>
    <row r="6298" spans="15:15" s="6" customFormat="1">
      <c r="O6298" s="9"/>
    </row>
    <row r="6299" spans="15:15" s="6" customFormat="1">
      <c r="O6299" s="9"/>
    </row>
    <row r="6300" spans="15:15" s="6" customFormat="1">
      <c r="O6300" s="9"/>
    </row>
    <row r="6301" spans="15:15" s="6" customFormat="1">
      <c r="O6301" s="9"/>
    </row>
    <row r="6302" spans="15:15" s="6" customFormat="1">
      <c r="O6302" s="9"/>
    </row>
    <row r="6303" spans="15:15" s="6" customFormat="1">
      <c r="O6303" s="9"/>
    </row>
    <row r="6304" spans="15:15" s="6" customFormat="1">
      <c r="O6304" s="9"/>
    </row>
    <row r="6305" spans="15:15" s="6" customFormat="1">
      <c r="O6305" s="9"/>
    </row>
    <row r="6306" spans="15:15" s="6" customFormat="1">
      <c r="O6306" s="9"/>
    </row>
    <row r="6307" spans="15:15" s="6" customFormat="1">
      <c r="O6307" s="9"/>
    </row>
    <row r="6308" spans="15:15" s="6" customFormat="1">
      <c r="O6308" s="9"/>
    </row>
    <row r="6309" spans="15:15" s="6" customFormat="1">
      <c r="O6309" s="9"/>
    </row>
    <row r="6310" spans="15:15" s="6" customFormat="1">
      <c r="O6310" s="9"/>
    </row>
    <row r="6311" spans="15:15" s="6" customFormat="1">
      <c r="O6311" s="9"/>
    </row>
    <row r="6312" spans="15:15" s="6" customFormat="1">
      <c r="O6312" s="9"/>
    </row>
    <row r="6313" spans="15:15" s="6" customFormat="1">
      <c r="O6313" s="9"/>
    </row>
    <row r="6314" spans="15:15" s="6" customFormat="1">
      <c r="O6314" s="9"/>
    </row>
    <row r="6315" spans="15:15" s="6" customFormat="1">
      <c r="O6315" s="9"/>
    </row>
    <row r="6316" spans="15:15" s="6" customFormat="1">
      <c r="O6316" s="9"/>
    </row>
    <row r="6317" spans="15:15" s="6" customFormat="1">
      <c r="O6317" s="9"/>
    </row>
    <row r="6318" spans="15:15" s="6" customFormat="1">
      <c r="O6318" s="9"/>
    </row>
    <row r="6319" spans="15:15" s="6" customFormat="1">
      <c r="O6319" s="9"/>
    </row>
    <row r="6320" spans="15:15" s="6" customFormat="1">
      <c r="O6320" s="9"/>
    </row>
    <row r="6321" spans="15:15" s="6" customFormat="1">
      <c r="O6321" s="9"/>
    </row>
    <row r="6322" spans="15:15" s="6" customFormat="1">
      <c r="O6322" s="9"/>
    </row>
    <row r="6323" spans="15:15" s="6" customFormat="1">
      <c r="O6323" s="9"/>
    </row>
    <row r="6324" spans="15:15" s="6" customFormat="1">
      <c r="O6324" s="9"/>
    </row>
    <row r="6325" spans="15:15" s="6" customFormat="1">
      <c r="O6325" s="9"/>
    </row>
    <row r="6326" spans="15:15" s="6" customFormat="1">
      <c r="O6326" s="9"/>
    </row>
    <row r="6327" spans="15:15" s="6" customFormat="1">
      <c r="O6327" s="9"/>
    </row>
    <row r="6328" spans="15:15" s="6" customFormat="1">
      <c r="O6328" s="9"/>
    </row>
    <row r="6329" spans="15:15" s="6" customFormat="1">
      <c r="O6329" s="9"/>
    </row>
    <row r="6330" spans="15:15" s="6" customFormat="1">
      <c r="O6330" s="9"/>
    </row>
    <row r="6331" spans="15:15" s="6" customFormat="1">
      <c r="O6331" s="9"/>
    </row>
    <row r="6332" spans="15:15" s="6" customFormat="1">
      <c r="O6332" s="9"/>
    </row>
    <row r="6333" spans="15:15" s="6" customFormat="1">
      <c r="O6333" s="9"/>
    </row>
    <row r="6334" spans="15:15" s="6" customFormat="1">
      <c r="O6334" s="9"/>
    </row>
    <row r="6335" spans="15:15" s="6" customFormat="1">
      <c r="O6335" s="9"/>
    </row>
    <row r="6336" spans="15:15" s="6" customFormat="1">
      <c r="O6336" s="9"/>
    </row>
    <row r="6337" spans="15:15" s="6" customFormat="1">
      <c r="O6337" s="9"/>
    </row>
    <row r="6338" spans="15:15" s="6" customFormat="1">
      <c r="O6338" s="9"/>
    </row>
    <row r="6339" spans="15:15" s="6" customFormat="1">
      <c r="O6339" s="9"/>
    </row>
    <row r="6340" spans="15:15" s="6" customFormat="1">
      <c r="O6340" s="9"/>
    </row>
    <row r="6341" spans="15:15" s="6" customFormat="1">
      <c r="O6341" s="9"/>
    </row>
    <row r="6342" spans="15:15" s="6" customFormat="1">
      <c r="O6342" s="9"/>
    </row>
    <row r="6343" spans="15:15" s="6" customFormat="1">
      <c r="O6343" s="9"/>
    </row>
    <row r="6344" spans="15:15" s="6" customFormat="1">
      <c r="O6344" s="9"/>
    </row>
    <row r="6345" spans="15:15" s="6" customFormat="1">
      <c r="O6345" s="9"/>
    </row>
    <row r="6346" spans="15:15" s="6" customFormat="1">
      <c r="O6346" s="9"/>
    </row>
    <row r="6347" spans="15:15" s="6" customFormat="1">
      <c r="O6347" s="9"/>
    </row>
    <row r="6348" spans="15:15" s="6" customFormat="1">
      <c r="O6348" s="9"/>
    </row>
    <row r="6349" spans="15:15" s="6" customFormat="1">
      <c r="O6349" s="9"/>
    </row>
    <row r="6350" spans="15:15" s="6" customFormat="1">
      <c r="O6350" s="9"/>
    </row>
    <row r="6351" spans="15:15" s="6" customFormat="1">
      <c r="O6351" s="9"/>
    </row>
    <row r="6352" spans="15:15" s="6" customFormat="1">
      <c r="O6352" s="9"/>
    </row>
    <row r="6353" spans="15:15" s="6" customFormat="1">
      <c r="O6353" s="9"/>
    </row>
    <row r="6354" spans="15:15" s="6" customFormat="1">
      <c r="O6354" s="9"/>
    </row>
    <row r="6355" spans="15:15" s="6" customFormat="1">
      <c r="O6355" s="9"/>
    </row>
    <row r="6356" spans="15:15" s="6" customFormat="1">
      <c r="O6356" s="9"/>
    </row>
    <row r="6357" spans="15:15" s="6" customFormat="1">
      <c r="O6357" s="9"/>
    </row>
    <row r="6358" spans="15:15" s="6" customFormat="1">
      <c r="O6358" s="9"/>
    </row>
    <row r="6359" spans="15:15" s="6" customFormat="1">
      <c r="O6359" s="9"/>
    </row>
    <row r="6360" spans="15:15" s="6" customFormat="1">
      <c r="O6360" s="9"/>
    </row>
    <row r="6361" spans="15:15" s="6" customFormat="1">
      <c r="O6361" s="9"/>
    </row>
    <row r="6362" spans="15:15" s="6" customFormat="1">
      <c r="O6362" s="9"/>
    </row>
    <row r="6363" spans="15:15" s="6" customFormat="1">
      <c r="O6363" s="9"/>
    </row>
    <row r="6364" spans="15:15" s="6" customFormat="1">
      <c r="O6364" s="9"/>
    </row>
    <row r="6365" spans="15:15" s="6" customFormat="1">
      <c r="O6365" s="9"/>
    </row>
    <row r="6366" spans="15:15" s="6" customFormat="1">
      <c r="O6366" s="9"/>
    </row>
    <row r="6367" spans="15:15" s="6" customFormat="1">
      <c r="O6367" s="9"/>
    </row>
    <row r="6368" spans="15:15" s="6" customFormat="1">
      <c r="O6368" s="9"/>
    </row>
    <row r="6369" spans="15:15" s="6" customFormat="1">
      <c r="O6369" s="9"/>
    </row>
    <row r="6370" spans="15:15" s="6" customFormat="1">
      <c r="O6370" s="9"/>
    </row>
    <row r="6371" spans="15:15" s="6" customFormat="1">
      <c r="O6371" s="9"/>
    </row>
    <row r="6372" spans="15:15" s="6" customFormat="1">
      <c r="O6372" s="9"/>
    </row>
    <row r="6373" spans="15:15" s="6" customFormat="1">
      <c r="O6373" s="9"/>
    </row>
    <row r="6374" spans="15:15" s="6" customFormat="1">
      <c r="O6374" s="9"/>
    </row>
    <row r="6375" spans="15:15" s="6" customFormat="1">
      <c r="O6375" s="9"/>
    </row>
    <row r="6376" spans="15:15" s="6" customFormat="1">
      <c r="O6376" s="9"/>
    </row>
    <row r="6377" spans="15:15" s="6" customFormat="1">
      <c r="O6377" s="9"/>
    </row>
    <row r="6378" spans="15:15" s="6" customFormat="1">
      <c r="O6378" s="9"/>
    </row>
    <row r="6379" spans="15:15" s="6" customFormat="1">
      <c r="O6379" s="9"/>
    </row>
    <row r="6380" spans="15:15" s="6" customFormat="1">
      <c r="O6380" s="9"/>
    </row>
    <row r="6381" spans="15:15" s="6" customFormat="1">
      <c r="O6381" s="9"/>
    </row>
    <row r="6382" spans="15:15" s="6" customFormat="1">
      <c r="O6382" s="9"/>
    </row>
    <row r="6383" spans="15:15" s="6" customFormat="1">
      <c r="O6383" s="9"/>
    </row>
    <row r="6384" spans="15:15" s="6" customFormat="1">
      <c r="O6384" s="9"/>
    </row>
    <row r="6385" spans="15:15" s="6" customFormat="1">
      <c r="O6385" s="9"/>
    </row>
    <row r="6386" spans="15:15" s="6" customFormat="1">
      <c r="O6386" s="9"/>
    </row>
    <row r="6387" spans="15:15" s="6" customFormat="1">
      <c r="O6387" s="9"/>
    </row>
    <row r="6388" spans="15:15" s="6" customFormat="1">
      <c r="O6388" s="9"/>
    </row>
    <row r="6389" spans="15:15" s="6" customFormat="1">
      <c r="O6389" s="9"/>
    </row>
    <row r="6390" spans="15:15" s="6" customFormat="1">
      <c r="O6390" s="9"/>
    </row>
    <row r="6391" spans="15:15" s="6" customFormat="1">
      <c r="O6391" s="9"/>
    </row>
    <row r="6392" spans="15:15" s="6" customFormat="1">
      <c r="O6392" s="9"/>
    </row>
    <row r="6393" spans="15:15" s="6" customFormat="1">
      <c r="O6393" s="9"/>
    </row>
    <row r="6394" spans="15:15" s="6" customFormat="1">
      <c r="O6394" s="9"/>
    </row>
    <row r="6395" spans="15:15" s="6" customFormat="1">
      <c r="O6395" s="9"/>
    </row>
    <row r="6396" spans="15:15" s="6" customFormat="1">
      <c r="O6396" s="9"/>
    </row>
    <row r="6397" spans="15:15" s="6" customFormat="1">
      <c r="O6397" s="9"/>
    </row>
    <row r="6398" spans="15:15" s="6" customFormat="1">
      <c r="O6398" s="9"/>
    </row>
    <row r="6399" spans="15:15" s="6" customFormat="1">
      <c r="O6399" s="9"/>
    </row>
    <row r="6400" spans="15:15" s="6" customFormat="1">
      <c r="O6400" s="9"/>
    </row>
    <row r="6401" spans="15:15" s="6" customFormat="1">
      <c r="O6401" s="9"/>
    </row>
    <row r="6402" spans="15:15" s="6" customFormat="1">
      <c r="O6402" s="9"/>
    </row>
    <row r="6403" spans="15:15" s="6" customFormat="1">
      <c r="O6403" s="9"/>
    </row>
    <row r="6404" spans="15:15" s="6" customFormat="1">
      <c r="O6404" s="9"/>
    </row>
    <row r="6405" spans="15:15" s="6" customFormat="1">
      <c r="O6405" s="9"/>
    </row>
    <row r="6406" spans="15:15" s="6" customFormat="1">
      <c r="O6406" s="9"/>
    </row>
    <row r="6407" spans="15:15" s="6" customFormat="1">
      <c r="O6407" s="9"/>
    </row>
    <row r="6408" spans="15:15" s="6" customFormat="1">
      <c r="O6408" s="9"/>
    </row>
    <row r="6409" spans="15:15" s="6" customFormat="1">
      <c r="O6409" s="9"/>
    </row>
    <row r="6410" spans="15:15" s="6" customFormat="1">
      <c r="O6410" s="9"/>
    </row>
    <row r="6411" spans="15:15" s="6" customFormat="1">
      <c r="O6411" s="9"/>
    </row>
    <row r="6412" spans="15:15" s="6" customFormat="1">
      <c r="O6412" s="9"/>
    </row>
    <row r="6413" spans="15:15" s="6" customFormat="1">
      <c r="O6413" s="9"/>
    </row>
    <row r="6414" spans="15:15" s="6" customFormat="1">
      <c r="O6414" s="9"/>
    </row>
    <row r="6415" spans="15:15" s="6" customFormat="1">
      <c r="O6415" s="9"/>
    </row>
    <row r="6416" spans="15:15" s="6" customFormat="1">
      <c r="O6416" s="9"/>
    </row>
    <row r="6417" spans="15:15" s="6" customFormat="1">
      <c r="O6417" s="9"/>
    </row>
    <row r="6418" spans="15:15" s="6" customFormat="1">
      <c r="O6418" s="9"/>
    </row>
    <row r="6419" spans="15:15" s="6" customFormat="1">
      <c r="O6419" s="9"/>
    </row>
    <row r="6420" spans="15:15" s="6" customFormat="1">
      <c r="O6420" s="9"/>
    </row>
    <row r="6421" spans="15:15" s="6" customFormat="1">
      <c r="O6421" s="9"/>
    </row>
    <row r="6422" spans="15:15" s="6" customFormat="1">
      <c r="O6422" s="9"/>
    </row>
    <row r="6423" spans="15:15" s="6" customFormat="1">
      <c r="O6423" s="9"/>
    </row>
    <row r="6424" spans="15:15" s="6" customFormat="1">
      <c r="O6424" s="9"/>
    </row>
    <row r="6425" spans="15:15" s="6" customFormat="1">
      <c r="O6425" s="9"/>
    </row>
    <row r="6426" spans="15:15" s="6" customFormat="1">
      <c r="O6426" s="9"/>
    </row>
    <row r="6427" spans="15:15" s="6" customFormat="1">
      <c r="O6427" s="9"/>
    </row>
    <row r="6428" spans="15:15" s="6" customFormat="1">
      <c r="O6428" s="9"/>
    </row>
    <row r="6429" spans="15:15" s="6" customFormat="1">
      <c r="O6429" s="9"/>
    </row>
    <row r="6430" spans="15:15" s="6" customFormat="1">
      <c r="O6430" s="9"/>
    </row>
    <row r="6431" spans="15:15" s="6" customFormat="1">
      <c r="O6431" s="9"/>
    </row>
    <row r="6432" spans="15:15" s="6" customFormat="1">
      <c r="O6432" s="9"/>
    </row>
    <row r="6433" spans="15:15" s="6" customFormat="1">
      <c r="O6433" s="9"/>
    </row>
    <row r="6434" spans="15:15" s="6" customFormat="1">
      <c r="O6434" s="9"/>
    </row>
    <row r="6435" spans="15:15" s="6" customFormat="1">
      <c r="O6435" s="9"/>
    </row>
    <row r="6436" spans="15:15" s="6" customFormat="1">
      <c r="O6436" s="9"/>
    </row>
    <row r="6437" spans="15:15" s="6" customFormat="1">
      <c r="O6437" s="9"/>
    </row>
    <row r="6438" spans="15:15" s="6" customFormat="1">
      <c r="O6438" s="9"/>
    </row>
    <row r="6439" spans="15:15" s="6" customFormat="1">
      <c r="O6439" s="9"/>
    </row>
    <row r="6440" spans="15:15" s="6" customFormat="1">
      <c r="O6440" s="9"/>
    </row>
    <row r="6441" spans="15:15" s="6" customFormat="1">
      <c r="O6441" s="9"/>
    </row>
    <row r="6442" spans="15:15" s="6" customFormat="1">
      <c r="O6442" s="9"/>
    </row>
    <row r="6443" spans="15:15" s="6" customFormat="1">
      <c r="O6443" s="9"/>
    </row>
    <row r="6444" spans="15:15" s="6" customFormat="1">
      <c r="O6444" s="9"/>
    </row>
    <row r="6445" spans="15:15" s="6" customFormat="1">
      <c r="O6445" s="9"/>
    </row>
    <row r="6446" spans="15:15" s="6" customFormat="1">
      <c r="O6446" s="9"/>
    </row>
    <row r="6447" spans="15:15" s="6" customFormat="1">
      <c r="O6447" s="9"/>
    </row>
    <row r="6448" spans="15:15" s="6" customFormat="1">
      <c r="O6448" s="9"/>
    </row>
    <row r="6449" spans="15:15" s="6" customFormat="1">
      <c r="O6449" s="9"/>
    </row>
    <row r="6450" spans="15:15" s="6" customFormat="1">
      <c r="O6450" s="9"/>
    </row>
    <row r="6451" spans="15:15" s="6" customFormat="1">
      <c r="O6451" s="9"/>
    </row>
    <row r="6452" spans="15:15" s="6" customFormat="1">
      <c r="O6452" s="9"/>
    </row>
    <row r="6453" spans="15:15" s="6" customFormat="1">
      <c r="O6453" s="9"/>
    </row>
    <row r="6454" spans="15:15" s="6" customFormat="1">
      <c r="O6454" s="9"/>
    </row>
    <row r="6455" spans="15:15" s="6" customFormat="1">
      <c r="O6455" s="9"/>
    </row>
    <row r="6456" spans="15:15" s="6" customFormat="1">
      <c r="O6456" s="9"/>
    </row>
    <row r="6457" spans="15:15" s="6" customFormat="1">
      <c r="O6457" s="9"/>
    </row>
    <row r="6458" spans="15:15" s="6" customFormat="1">
      <c r="O6458" s="9"/>
    </row>
    <row r="6459" spans="15:15" s="6" customFormat="1">
      <c r="O6459" s="9"/>
    </row>
    <row r="6460" spans="15:15" s="6" customFormat="1">
      <c r="O6460" s="9"/>
    </row>
    <row r="6461" spans="15:15" s="6" customFormat="1">
      <c r="O6461" s="9"/>
    </row>
    <row r="6462" spans="15:15" s="6" customFormat="1">
      <c r="O6462" s="9"/>
    </row>
    <row r="6463" spans="15:15" s="6" customFormat="1">
      <c r="O6463" s="9"/>
    </row>
    <row r="6464" spans="15:15" s="6" customFormat="1">
      <c r="O6464" s="9"/>
    </row>
    <row r="6465" spans="15:15" s="6" customFormat="1">
      <c r="O6465" s="9"/>
    </row>
    <row r="6466" spans="15:15" s="6" customFormat="1">
      <c r="O6466" s="9"/>
    </row>
    <row r="6467" spans="15:15" s="6" customFormat="1">
      <c r="O6467" s="9"/>
    </row>
    <row r="6468" spans="15:15" s="6" customFormat="1">
      <c r="O6468" s="9"/>
    </row>
    <row r="6469" spans="15:15" s="6" customFormat="1">
      <c r="O6469" s="9"/>
    </row>
    <row r="6470" spans="15:15" s="6" customFormat="1">
      <c r="O6470" s="9"/>
    </row>
    <row r="6471" spans="15:15" s="6" customFormat="1">
      <c r="O6471" s="9"/>
    </row>
    <row r="6472" spans="15:15" s="6" customFormat="1">
      <c r="O6472" s="9"/>
    </row>
    <row r="6473" spans="15:15" s="6" customFormat="1">
      <c r="O6473" s="9"/>
    </row>
    <row r="6474" spans="15:15" s="6" customFormat="1">
      <c r="O6474" s="9"/>
    </row>
    <row r="6475" spans="15:15" s="6" customFormat="1">
      <c r="O6475" s="9"/>
    </row>
    <row r="6476" spans="15:15" s="6" customFormat="1">
      <c r="O6476" s="9"/>
    </row>
    <row r="6477" spans="15:15" s="6" customFormat="1">
      <c r="O6477" s="9"/>
    </row>
    <row r="6478" spans="15:15" s="6" customFormat="1">
      <c r="O6478" s="9"/>
    </row>
    <row r="6479" spans="15:15" s="6" customFormat="1">
      <c r="O6479" s="9"/>
    </row>
    <row r="6480" spans="15:15" s="6" customFormat="1">
      <c r="O6480" s="9"/>
    </row>
    <row r="6481" spans="15:15" s="6" customFormat="1">
      <c r="O6481" s="9"/>
    </row>
    <row r="6482" spans="15:15" s="6" customFormat="1">
      <c r="O6482" s="9"/>
    </row>
    <row r="6483" spans="15:15" s="6" customFormat="1">
      <c r="O6483" s="9"/>
    </row>
    <row r="6484" spans="15:15" s="6" customFormat="1">
      <c r="O6484" s="9"/>
    </row>
    <row r="6485" spans="15:15" s="6" customFormat="1">
      <c r="O6485" s="9"/>
    </row>
    <row r="6486" spans="15:15" s="6" customFormat="1">
      <c r="O6486" s="9"/>
    </row>
    <row r="6487" spans="15:15" s="6" customFormat="1">
      <c r="O6487" s="9"/>
    </row>
    <row r="6488" spans="15:15" s="6" customFormat="1">
      <c r="O6488" s="9"/>
    </row>
    <row r="6489" spans="15:15" s="6" customFormat="1">
      <c r="O6489" s="9"/>
    </row>
    <row r="6490" spans="15:15" s="6" customFormat="1">
      <c r="O6490" s="9"/>
    </row>
    <row r="6491" spans="15:15" s="6" customFormat="1">
      <c r="O6491" s="9"/>
    </row>
    <row r="6492" spans="15:15" s="6" customFormat="1">
      <c r="O6492" s="9"/>
    </row>
    <row r="6493" spans="15:15" s="6" customFormat="1">
      <c r="O6493" s="9"/>
    </row>
    <row r="6494" spans="15:15" s="6" customFormat="1">
      <c r="O6494" s="9"/>
    </row>
    <row r="6495" spans="15:15" s="6" customFormat="1">
      <c r="O6495" s="9"/>
    </row>
    <row r="6496" spans="15:15" s="6" customFormat="1">
      <c r="O6496" s="9"/>
    </row>
    <row r="6497" spans="15:15" s="6" customFormat="1">
      <c r="O6497" s="9"/>
    </row>
    <row r="6498" spans="15:15" s="6" customFormat="1">
      <c r="O6498" s="9"/>
    </row>
    <row r="6499" spans="15:15" s="6" customFormat="1">
      <c r="O6499" s="9"/>
    </row>
    <row r="6500" spans="15:15" s="6" customFormat="1">
      <c r="O6500" s="9"/>
    </row>
    <row r="6501" spans="15:15" s="6" customFormat="1">
      <c r="O6501" s="9"/>
    </row>
    <row r="6502" spans="15:15" s="6" customFormat="1">
      <c r="O6502" s="9"/>
    </row>
    <row r="6503" spans="15:15" s="6" customFormat="1">
      <c r="O6503" s="9"/>
    </row>
    <row r="6504" spans="15:15" s="6" customFormat="1">
      <c r="O6504" s="9"/>
    </row>
    <row r="6505" spans="15:15" s="6" customFormat="1">
      <c r="O6505" s="9"/>
    </row>
    <row r="6506" spans="15:15" s="6" customFormat="1">
      <c r="O6506" s="9"/>
    </row>
    <row r="6507" spans="15:15" s="6" customFormat="1">
      <c r="O6507" s="9"/>
    </row>
    <row r="6508" spans="15:15" s="6" customFormat="1">
      <c r="O6508" s="9"/>
    </row>
    <row r="6509" spans="15:15" s="6" customFormat="1">
      <c r="O6509" s="9"/>
    </row>
    <row r="6510" spans="15:15" s="6" customFormat="1">
      <c r="O6510" s="9"/>
    </row>
    <row r="6511" spans="15:15" s="6" customFormat="1">
      <c r="O6511" s="9"/>
    </row>
    <row r="6512" spans="15:15" s="6" customFormat="1">
      <c r="O6512" s="9"/>
    </row>
    <row r="6513" spans="15:15" s="6" customFormat="1">
      <c r="O6513" s="9"/>
    </row>
    <row r="6514" spans="15:15" s="6" customFormat="1">
      <c r="O6514" s="9"/>
    </row>
    <row r="6515" spans="15:15" s="6" customFormat="1">
      <c r="O6515" s="9"/>
    </row>
    <row r="6516" spans="15:15" s="6" customFormat="1">
      <c r="O6516" s="9"/>
    </row>
    <row r="6517" spans="15:15" s="6" customFormat="1">
      <c r="O6517" s="9"/>
    </row>
    <row r="6518" spans="15:15" s="6" customFormat="1">
      <c r="O6518" s="9"/>
    </row>
    <row r="6519" spans="15:15" s="6" customFormat="1">
      <c r="O6519" s="9"/>
    </row>
    <row r="6520" spans="15:15" s="6" customFormat="1">
      <c r="O6520" s="9"/>
    </row>
    <row r="6521" spans="15:15" s="6" customFormat="1">
      <c r="O6521" s="9"/>
    </row>
    <row r="6522" spans="15:15" s="6" customFormat="1">
      <c r="O6522" s="9"/>
    </row>
    <row r="6523" spans="15:15" s="6" customFormat="1">
      <c r="O6523" s="9"/>
    </row>
    <row r="6524" spans="15:15" s="6" customFormat="1">
      <c r="O6524" s="9"/>
    </row>
    <row r="6525" spans="15:15" s="6" customFormat="1">
      <c r="O6525" s="9"/>
    </row>
    <row r="6526" spans="15:15" s="6" customFormat="1">
      <c r="O6526" s="9"/>
    </row>
    <row r="6527" spans="15:15" s="6" customFormat="1">
      <c r="O6527" s="9"/>
    </row>
    <row r="6528" spans="15:15" s="6" customFormat="1">
      <c r="O6528" s="9"/>
    </row>
    <row r="6529" spans="15:15" s="6" customFormat="1">
      <c r="O6529" s="9"/>
    </row>
    <row r="6530" spans="15:15" s="6" customFormat="1">
      <c r="O6530" s="9"/>
    </row>
    <row r="6531" spans="15:15" s="6" customFormat="1">
      <c r="O6531" s="9"/>
    </row>
    <row r="6532" spans="15:15" s="6" customFormat="1">
      <c r="O6532" s="9"/>
    </row>
    <row r="6533" spans="15:15" s="6" customFormat="1">
      <c r="O6533" s="9"/>
    </row>
    <row r="6534" spans="15:15" s="6" customFormat="1">
      <c r="O6534" s="9"/>
    </row>
    <row r="6535" spans="15:15" s="6" customFormat="1">
      <c r="O6535" s="9"/>
    </row>
    <row r="6536" spans="15:15" s="6" customFormat="1">
      <c r="O6536" s="9"/>
    </row>
    <row r="6537" spans="15:15" s="6" customFormat="1">
      <c r="O6537" s="9"/>
    </row>
    <row r="6538" spans="15:15" s="6" customFormat="1">
      <c r="O6538" s="9"/>
    </row>
    <row r="6539" spans="15:15" s="6" customFormat="1">
      <c r="O6539" s="9"/>
    </row>
    <row r="6540" spans="15:15" s="6" customFormat="1">
      <c r="O6540" s="9"/>
    </row>
    <row r="6541" spans="15:15" s="6" customFormat="1">
      <c r="O6541" s="9"/>
    </row>
    <row r="6542" spans="15:15" s="6" customFormat="1">
      <c r="O6542" s="9"/>
    </row>
    <row r="6543" spans="15:15" s="6" customFormat="1">
      <c r="O6543" s="9"/>
    </row>
    <row r="6544" spans="15:15" s="6" customFormat="1">
      <c r="O6544" s="9"/>
    </row>
    <row r="6545" spans="15:15" s="6" customFormat="1">
      <c r="O6545" s="9"/>
    </row>
    <row r="6546" spans="15:15" s="6" customFormat="1">
      <c r="O6546" s="9"/>
    </row>
    <row r="6547" spans="15:15" s="6" customFormat="1">
      <c r="O6547" s="9"/>
    </row>
    <row r="6548" spans="15:15" s="6" customFormat="1">
      <c r="O6548" s="9"/>
    </row>
    <row r="6549" spans="15:15" s="6" customFormat="1">
      <c r="O6549" s="9"/>
    </row>
    <row r="6550" spans="15:15" s="6" customFormat="1">
      <c r="O6550" s="9"/>
    </row>
    <row r="6551" spans="15:15" s="6" customFormat="1">
      <c r="O6551" s="9"/>
    </row>
    <row r="6552" spans="15:15" s="6" customFormat="1">
      <c r="O6552" s="9"/>
    </row>
    <row r="6553" spans="15:15" s="6" customFormat="1">
      <c r="O6553" s="9"/>
    </row>
    <row r="6554" spans="15:15" s="6" customFormat="1">
      <c r="O6554" s="9"/>
    </row>
    <row r="6555" spans="15:15" s="6" customFormat="1">
      <c r="O6555" s="9"/>
    </row>
    <row r="6556" spans="15:15" s="6" customFormat="1">
      <c r="O6556" s="9"/>
    </row>
    <row r="6557" spans="15:15" s="6" customFormat="1">
      <c r="O6557" s="9"/>
    </row>
    <row r="6558" spans="15:15" s="6" customFormat="1">
      <c r="O6558" s="9"/>
    </row>
    <row r="6559" spans="15:15" s="6" customFormat="1">
      <c r="O6559" s="9"/>
    </row>
    <row r="6560" spans="15:15" s="6" customFormat="1">
      <c r="O6560" s="9"/>
    </row>
    <row r="6561" spans="15:15" s="6" customFormat="1">
      <c r="O6561" s="9"/>
    </row>
    <row r="6562" spans="15:15" s="6" customFormat="1">
      <c r="O6562" s="9"/>
    </row>
    <row r="6563" spans="15:15" s="6" customFormat="1">
      <c r="O6563" s="9"/>
    </row>
    <row r="6564" spans="15:15" s="6" customFormat="1">
      <c r="O6564" s="9"/>
    </row>
    <row r="6565" spans="15:15" s="6" customFormat="1">
      <c r="O6565" s="9"/>
    </row>
    <row r="6566" spans="15:15" s="6" customFormat="1">
      <c r="O6566" s="9"/>
    </row>
    <row r="6567" spans="15:15" s="6" customFormat="1">
      <c r="O6567" s="9"/>
    </row>
    <row r="6568" spans="15:15" s="6" customFormat="1">
      <c r="O6568" s="9"/>
    </row>
    <row r="6569" spans="15:15" s="6" customFormat="1">
      <c r="O6569" s="9"/>
    </row>
    <row r="6570" spans="15:15" s="6" customFormat="1">
      <c r="O6570" s="9"/>
    </row>
    <row r="6571" spans="15:15" s="6" customFormat="1">
      <c r="O6571" s="9"/>
    </row>
    <row r="6572" spans="15:15" s="6" customFormat="1">
      <c r="O6572" s="9"/>
    </row>
    <row r="6573" spans="15:15" s="6" customFormat="1">
      <c r="O6573" s="9"/>
    </row>
    <row r="6574" spans="15:15" s="6" customFormat="1">
      <c r="O6574" s="9"/>
    </row>
    <row r="6575" spans="15:15" s="6" customFormat="1">
      <c r="O6575" s="9"/>
    </row>
    <row r="6576" spans="15:15" s="6" customFormat="1">
      <c r="O6576" s="9"/>
    </row>
    <row r="6577" spans="15:15" s="6" customFormat="1">
      <c r="O6577" s="9"/>
    </row>
    <row r="6578" spans="15:15" s="6" customFormat="1">
      <c r="O6578" s="9"/>
    </row>
    <row r="6579" spans="15:15" s="6" customFormat="1">
      <c r="O6579" s="9"/>
    </row>
    <row r="6580" spans="15:15" s="6" customFormat="1">
      <c r="O6580" s="9"/>
    </row>
    <row r="6581" spans="15:15" s="6" customFormat="1">
      <c r="O6581" s="9"/>
    </row>
    <row r="6582" spans="15:15" s="6" customFormat="1">
      <c r="O6582" s="9"/>
    </row>
    <row r="6583" spans="15:15" s="6" customFormat="1">
      <c r="O6583" s="9"/>
    </row>
    <row r="6584" spans="15:15" s="6" customFormat="1">
      <c r="O6584" s="9"/>
    </row>
    <row r="6585" spans="15:15" s="6" customFormat="1">
      <c r="O6585" s="9"/>
    </row>
    <row r="6586" spans="15:15" s="6" customFormat="1">
      <c r="O6586" s="9"/>
    </row>
    <row r="6587" spans="15:15" s="6" customFormat="1">
      <c r="O6587" s="9"/>
    </row>
    <row r="6588" spans="15:15" s="6" customFormat="1">
      <c r="O6588" s="9"/>
    </row>
    <row r="6589" spans="15:15" s="6" customFormat="1">
      <c r="O6589" s="9"/>
    </row>
    <row r="6590" spans="15:15" s="6" customFormat="1">
      <c r="O6590" s="9"/>
    </row>
    <row r="6591" spans="15:15" s="6" customFormat="1">
      <c r="O6591" s="9"/>
    </row>
    <row r="6592" spans="15:15" s="6" customFormat="1">
      <c r="O6592" s="9"/>
    </row>
    <row r="6593" spans="15:15" s="6" customFormat="1">
      <c r="O6593" s="9"/>
    </row>
    <row r="6594" spans="15:15" s="6" customFormat="1">
      <c r="O6594" s="9"/>
    </row>
    <row r="6595" spans="15:15" s="6" customFormat="1">
      <c r="O6595" s="9"/>
    </row>
    <row r="6596" spans="15:15" s="6" customFormat="1">
      <c r="O6596" s="9"/>
    </row>
    <row r="6597" spans="15:15" s="6" customFormat="1">
      <c r="O6597" s="9"/>
    </row>
    <row r="6598" spans="15:15" s="6" customFormat="1">
      <c r="O6598" s="9"/>
    </row>
    <row r="6599" spans="15:15" s="6" customFormat="1">
      <c r="O6599" s="9"/>
    </row>
    <row r="6600" spans="15:15" s="6" customFormat="1">
      <c r="O6600" s="9"/>
    </row>
    <row r="6601" spans="15:15" s="6" customFormat="1">
      <c r="O6601" s="9"/>
    </row>
    <row r="6602" spans="15:15" s="6" customFormat="1">
      <c r="O6602" s="9"/>
    </row>
    <row r="6603" spans="15:15" s="6" customFormat="1">
      <c r="O6603" s="9"/>
    </row>
    <row r="6604" spans="15:15" s="6" customFormat="1">
      <c r="O6604" s="9"/>
    </row>
    <row r="6605" spans="15:15" s="6" customFormat="1">
      <c r="O6605" s="9"/>
    </row>
    <row r="6606" spans="15:15" s="6" customFormat="1">
      <c r="O6606" s="9"/>
    </row>
    <row r="6607" spans="15:15" s="6" customFormat="1">
      <c r="O6607" s="9"/>
    </row>
    <row r="6608" spans="15:15" s="6" customFormat="1">
      <c r="O6608" s="9"/>
    </row>
    <row r="6609" spans="15:15" s="6" customFormat="1">
      <c r="O6609" s="9"/>
    </row>
    <row r="6610" spans="15:15" s="6" customFormat="1">
      <c r="O6610" s="9"/>
    </row>
    <row r="6611" spans="15:15" s="6" customFormat="1">
      <c r="O6611" s="9"/>
    </row>
    <row r="6612" spans="15:15" s="6" customFormat="1">
      <c r="O6612" s="9"/>
    </row>
    <row r="6613" spans="15:15" s="6" customFormat="1">
      <c r="O6613" s="9"/>
    </row>
    <row r="6614" spans="15:15" s="6" customFormat="1">
      <c r="O6614" s="9"/>
    </row>
    <row r="6615" spans="15:15" s="6" customFormat="1">
      <c r="O6615" s="9"/>
    </row>
    <row r="6616" spans="15:15" s="6" customFormat="1">
      <c r="O6616" s="9"/>
    </row>
    <row r="6617" spans="15:15" s="6" customFormat="1">
      <c r="O6617" s="9"/>
    </row>
    <row r="6618" spans="15:15" s="6" customFormat="1">
      <c r="O6618" s="9"/>
    </row>
    <row r="6619" spans="15:15" s="6" customFormat="1">
      <c r="O6619" s="9"/>
    </row>
    <row r="6620" spans="15:15" s="6" customFormat="1">
      <c r="O6620" s="9"/>
    </row>
    <row r="6621" spans="15:15" s="6" customFormat="1">
      <c r="O6621" s="9"/>
    </row>
    <row r="6622" spans="15:15" s="6" customFormat="1">
      <c r="O6622" s="9"/>
    </row>
    <row r="6623" spans="15:15" s="6" customFormat="1">
      <c r="O6623" s="9"/>
    </row>
    <row r="6624" spans="15:15" s="6" customFormat="1">
      <c r="O6624" s="9"/>
    </row>
    <row r="6625" spans="15:15" s="6" customFormat="1">
      <c r="O6625" s="9"/>
    </row>
    <row r="6626" spans="15:15" s="6" customFormat="1">
      <c r="O6626" s="9"/>
    </row>
    <row r="6627" spans="15:15" s="6" customFormat="1">
      <c r="O6627" s="9"/>
    </row>
    <row r="6628" spans="15:15" s="6" customFormat="1">
      <c r="O6628" s="9"/>
    </row>
    <row r="6629" spans="15:15" s="6" customFormat="1">
      <c r="O6629" s="9"/>
    </row>
    <row r="6630" spans="15:15" s="6" customFormat="1">
      <c r="O6630" s="9"/>
    </row>
    <row r="6631" spans="15:15" s="6" customFormat="1">
      <c r="O6631" s="9"/>
    </row>
    <row r="6632" spans="15:15" s="6" customFormat="1">
      <c r="O6632" s="9"/>
    </row>
    <row r="6633" spans="15:15" s="6" customFormat="1">
      <c r="O6633" s="9"/>
    </row>
    <row r="6634" spans="15:15" s="6" customFormat="1">
      <c r="O6634" s="9"/>
    </row>
    <row r="6635" spans="15:15" s="6" customFormat="1">
      <c r="O6635" s="9"/>
    </row>
    <row r="6636" spans="15:15" s="6" customFormat="1">
      <c r="O6636" s="9"/>
    </row>
    <row r="6637" spans="15:15" s="6" customFormat="1">
      <c r="O6637" s="9"/>
    </row>
    <row r="6638" spans="15:15" s="6" customFormat="1">
      <c r="O6638" s="9"/>
    </row>
    <row r="6639" spans="15:15" s="6" customFormat="1">
      <c r="O6639" s="9"/>
    </row>
    <row r="6640" spans="15:15" s="6" customFormat="1">
      <c r="O6640" s="9"/>
    </row>
    <row r="6641" spans="15:15" s="6" customFormat="1">
      <c r="O6641" s="9"/>
    </row>
    <row r="6642" spans="15:15" s="6" customFormat="1">
      <c r="O6642" s="9"/>
    </row>
    <row r="6643" spans="15:15" s="6" customFormat="1">
      <c r="O6643" s="9"/>
    </row>
    <row r="6644" spans="15:15" s="6" customFormat="1">
      <c r="O6644" s="9"/>
    </row>
    <row r="6645" spans="15:15" s="6" customFormat="1">
      <c r="O6645" s="9"/>
    </row>
    <row r="6646" spans="15:15" s="6" customFormat="1">
      <c r="O6646" s="9"/>
    </row>
    <row r="6647" spans="15:15" s="6" customFormat="1">
      <c r="O6647" s="9"/>
    </row>
    <row r="6648" spans="15:15" s="6" customFormat="1">
      <c r="O6648" s="9"/>
    </row>
    <row r="6649" spans="15:15" s="6" customFormat="1">
      <c r="O6649" s="9"/>
    </row>
    <row r="6650" spans="15:15" s="6" customFormat="1">
      <c r="O6650" s="9"/>
    </row>
    <row r="6651" spans="15:15" s="6" customFormat="1">
      <c r="O6651" s="9"/>
    </row>
    <row r="6652" spans="15:15" s="6" customFormat="1">
      <c r="O6652" s="9"/>
    </row>
    <row r="6653" spans="15:15" s="6" customFormat="1">
      <c r="O6653" s="9"/>
    </row>
    <row r="6654" spans="15:15" s="6" customFormat="1">
      <c r="O6654" s="9"/>
    </row>
    <row r="6655" spans="15:15" s="6" customFormat="1">
      <c r="O6655" s="9"/>
    </row>
    <row r="6656" spans="15:15" s="6" customFormat="1">
      <c r="O6656" s="9"/>
    </row>
    <row r="6657" spans="15:15" s="6" customFormat="1">
      <c r="O6657" s="9"/>
    </row>
    <row r="6658" spans="15:15" s="6" customFormat="1">
      <c r="O6658" s="9"/>
    </row>
    <row r="6659" spans="15:15" s="6" customFormat="1">
      <c r="O6659" s="9"/>
    </row>
    <row r="6660" spans="15:15" s="6" customFormat="1">
      <c r="O6660" s="9"/>
    </row>
    <row r="6661" spans="15:15" s="6" customFormat="1">
      <c r="O6661" s="9"/>
    </row>
    <row r="6662" spans="15:15" s="6" customFormat="1">
      <c r="O6662" s="9"/>
    </row>
    <row r="6663" spans="15:15" s="6" customFormat="1">
      <c r="O6663" s="9"/>
    </row>
    <row r="6664" spans="15:15" s="6" customFormat="1">
      <c r="O6664" s="9"/>
    </row>
    <row r="6665" spans="15:15" s="6" customFormat="1">
      <c r="O6665" s="9"/>
    </row>
    <row r="6666" spans="15:15" s="6" customFormat="1">
      <c r="O6666" s="9"/>
    </row>
    <row r="6667" spans="15:15" s="6" customFormat="1">
      <c r="O6667" s="9"/>
    </row>
    <row r="6668" spans="15:15" s="6" customFormat="1">
      <c r="O6668" s="9"/>
    </row>
    <row r="6669" spans="15:15" s="6" customFormat="1">
      <c r="O6669" s="9"/>
    </row>
    <row r="6670" spans="15:15" s="6" customFormat="1">
      <c r="O6670" s="9"/>
    </row>
    <row r="6671" spans="15:15" s="6" customFormat="1">
      <c r="O6671" s="9"/>
    </row>
    <row r="6672" spans="15:15" s="6" customFormat="1">
      <c r="O6672" s="9"/>
    </row>
    <row r="6673" spans="15:15" s="6" customFormat="1">
      <c r="O6673" s="9"/>
    </row>
    <row r="6674" spans="15:15" s="6" customFormat="1">
      <c r="O6674" s="9"/>
    </row>
    <row r="6675" spans="15:15" s="6" customFormat="1">
      <c r="O6675" s="9"/>
    </row>
    <row r="6676" spans="15:15" s="6" customFormat="1">
      <c r="O6676" s="9"/>
    </row>
    <row r="6677" spans="15:15" s="6" customFormat="1">
      <c r="O6677" s="9"/>
    </row>
    <row r="6678" spans="15:15" s="6" customFormat="1">
      <c r="O6678" s="9"/>
    </row>
    <row r="6679" spans="15:15" s="6" customFormat="1">
      <c r="O6679" s="9"/>
    </row>
    <row r="6680" spans="15:15" s="6" customFormat="1">
      <c r="O6680" s="9"/>
    </row>
    <row r="6681" spans="15:15" s="6" customFormat="1">
      <c r="O6681" s="9"/>
    </row>
    <row r="6682" spans="15:15" s="6" customFormat="1">
      <c r="O6682" s="9"/>
    </row>
    <row r="6683" spans="15:15" s="6" customFormat="1">
      <c r="O6683" s="9"/>
    </row>
    <row r="6684" spans="15:15" s="6" customFormat="1">
      <c r="O6684" s="9"/>
    </row>
    <row r="6685" spans="15:15" s="6" customFormat="1">
      <c r="O6685" s="9"/>
    </row>
    <row r="6686" spans="15:15" s="6" customFormat="1">
      <c r="O6686" s="9"/>
    </row>
    <row r="6687" spans="15:15" s="6" customFormat="1">
      <c r="O6687" s="9"/>
    </row>
    <row r="6688" spans="15:15" s="6" customFormat="1">
      <c r="O6688" s="9"/>
    </row>
    <row r="6689" spans="15:15" s="6" customFormat="1">
      <c r="O6689" s="9"/>
    </row>
    <row r="6690" spans="15:15" s="6" customFormat="1">
      <c r="O6690" s="9"/>
    </row>
    <row r="6691" spans="15:15" s="6" customFormat="1">
      <c r="O6691" s="9"/>
    </row>
    <row r="6692" spans="15:15" s="6" customFormat="1">
      <c r="O6692" s="9"/>
    </row>
    <row r="6693" spans="15:15" s="6" customFormat="1">
      <c r="O6693" s="9"/>
    </row>
    <row r="6694" spans="15:15" s="6" customFormat="1">
      <c r="O6694" s="9"/>
    </row>
    <row r="6695" spans="15:15" s="6" customFormat="1">
      <c r="O6695" s="9"/>
    </row>
    <row r="6696" spans="15:15" s="6" customFormat="1">
      <c r="O6696" s="9"/>
    </row>
    <row r="6697" spans="15:15" s="6" customFormat="1">
      <c r="O6697" s="9"/>
    </row>
    <row r="6698" spans="15:15" s="6" customFormat="1">
      <c r="O6698" s="9"/>
    </row>
    <row r="6699" spans="15:15" s="6" customFormat="1">
      <c r="O6699" s="9"/>
    </row>
    <row r="6700" spans="15:15" s="6" customFormat="1">
      <c r="O6700" s="9"/>
    </row>
    <row r="6701" spans="15:15" s="6" customFormat="1">
      <c r="O6701" s="9"/>
    </row>
    <row r="6702" spans="15:15" s="6" customFormat="1">
      <c r="O6702" s="9"/>
    </row>
    <row r="6703" spans="15:15" s="6" customFormat="1">
      <c r="O6703" s="9"/>
    </row>
    <row r="6704" spans="15:15" s="6" customFormat="1">
      <c r="O6704" s="9"/>
    </row>
    <row r="6705" spans="15:15" s="6" customFormat="1">
      <c r="O6705" s="9"/>
    </row>
    <row r="6706" spans="15:15" s="6" customFormat="1">
      <c r="O6706" s="9"/>
    </row>
    <row r="6707" spans="15:15" s="6" customFormat="1">
      <c r="O6707" s="9"/>
    </row>
    <row r="6708" spans="15:15" s="6" customFormat="1">
      <c r="O6708" s="9"/>
    </row>
    <row r="6709" spans="15:15" s="6" customFormat="1">
      <c r="O6709" s="9"/>
    </row>
    <row r="6710" spans="15:15" s="6" customFormat="1">
      <c r="O6710" s="9"/>
    </row>
    <row r="6711" spans="15:15" s="6" customFormat="1">
      <c r="O6711" s="9"/>
    </row>
    <row r="6712" spans="15:15" s="6" customFormat="1">
      <c r="O6712" s="9"/>
    </row>
    <row r="6713" spans="15:15" s="6" customFormat="1">
      <c r="O6713" s="9"/>
    </row>
    <row r="6714" spans="15:15" s="6" customFormat="1">
      <c r="O6714" s="9"/>
    </row>
    <row r="6715" spans="15:15" s="6" customFormat="1">
      <c r="O6715" s="9"/>
    </row>
    <row r="6716" spans="15:15" s="6" customFormat="1">
      <c r="O6716" s="9"/>
    </row>
    <row r="6717" spans="15:15" s="6" customFormat="1">
      <c r="O6717" s="9"/>
    </row>
    <row r="6718" spans="15:15" s="6" customFormat="1">
      <c r="O6718" s="9"/>
    </row>
    <row r="6719" spans="15:15" s="6" customFormat="1">
      <c r="O6719" s="9"/>
    </row>
    <row r="6720" spans="15:15" s="6" customFormat="1">
      <c r="O6720" s="9"/>
    </row>
    <row r="6721" spans="15:15" s="6" customFormat="1">
      <c r="O6721" s="9"/>
    </row>
    <row r="6722" spans="15:15" s="6" customFormat="1">
      <c r="O6722" s="9"/>
    </row>
    <row r="6723" spans="15:15" s="6" customFormat="1">
      <c r="O6723" s="9"/>
    </row>
    <row r="6724" spans="15:15" s="6" customFormat="1">
      <c r="O6724" s="9"/>
    </row>
    <row r="6725" spans="15:15" s="6" customFormat="1">
      <c r="O6725" s="9"/>
    </row>
    <row r="6726" spans="15:15" s="6" customFormat="1">
      <c r="O6726" s="9"/>
    </row>
    <row r="6727" spans="15:15" s="6" customFormat="1">
      <c r="O6727" s="9"/>
    </row>
    <row r="6728" spans="15:15" s="6" customFormat="1">
      <c r="O6728" s="9"/>
    </row>
    <row r="6729" spans="15:15" s="6" customFormat="1">
      <c r="O6729" s="9"/>
    </row>
    <row r="6730" spans="15:15" s="6" customFormat="1">
      <c r="O6730" s="9"/>
    </row>
    <row r="6731" spans="15:15" s="6" customFormat="1">
      <c r="O6731" s="9"/>
    </row>
    <row r="6732" spans="15:15" s="6" customFormat="1">
      <c r="O6732" s="9"/>
    </row>
    <row r="6733" spans="15:15" s="6" customFormat="1">
      <c r="O6733" s="9"/>
    </row>
    <row r="6734" spans="15:15" s="6" customFormat="1">
      <c r="O6734" s="9"/>
    </row>
    <row r="6735" spans="15:15" s="6" customFormat="1">
      <c r="O6735" s="9"/>
    </row>
    <row r="6736" spans="15:15" s="6" customFormat="1">
      <c r="O6736" s="9"/>
    </row>
    <row r="6737" spans="15:15" s="6" customFormat="1">
      <c r="O6737" s="9"/>
    </row>
    <row r="6738" spans="15:15" s="6" customFormat="1">
      <c r="O6738" s="9"/>
    </row>
    <row r="6739" spans="15:15" s="6" customFormat="1">
      <c r="O6739" s="9"/>
    </row>
    <row r="6740" spans="15:15" s="6" customFormat="1">
      <c r="O6740" s="9"/>
    </row>
    <row r="6741" spans="15:15" s="6" customFormat="1">
      <c r="O6741" s="9"/>
    </row>
    <row r="6742" spans="15:15" s="6" customFormat="1">
      <c r="O6742" s="9"/>
    </row>
    <row r="6743" spans="15:15" s="6" customFormat="1">
      <c r="O6743" s="9"/>
    </row>
    <row r="6744" spans="15:15" s="6" customFormat="1">
      <c r="O6744" s="9"/>
    </row>
    <row r="6745" spans="15:15" s="6" customFormat="1">
      <c r="O6745" s="9"/>
    </row>
    <row r="6746" spans="15:15" s="6" customFormat="1">
      <c r="O6746" s="9"/>
    </row>
    <row r="6747" spans="15:15" s="6" customFormat="1">
      <c r="O6747" s="9"/>
    </row>
    <row r="6748" spans="15:15" s="6" customFormat="1">
      <c r="O6748" s="9"/>
    </row>
    <row r="6749" spans="15:15" s="6" customFormat="1">
      <c r="O6749" s="9"/>
    </row>
    <row r="6750" spans="15:15" s="6" customFormat="1">
      <c r="O6750" s="9"/>
    </row>
    <row r="6751" spans="15:15" s="6" customFormat="1">
      <c r="O6751" s="9"/>
    </row>
    <row r="6752" spans="15:15" s="6" customFormat="1">
      <c r="O6752" s="9"/>
    </row>
    <row r="6753" spans="15:15" s="6" customFormat="1">
      <c r="O6753" s="9"/>
    </row>
    <row r="6754" spans="15:15" s="6" customFormat="1">
      <c r="O6754" s="9"/>
    </row>
    <row r="6755" spans="15:15" s="6" customFormat="1">
      <c r="O6755" s="9"/>
    </row>
    <row r="6756" spans="15:15" s="6" customFormat="1">
      <c r="O6756" s="9"/>
    </row>
    <row r="6757" spans="15:15" s="6" customFormat="1">
      <c r="O6757" s="9"/>
    </row>
    <row r="6758" spans="15:15" s="6" customFormat="1">
      <c r="O6758" s="9"/>
    </row>
    <row r="6759" spans="15:15" s="6" customFormat="1">
      <c r="O6759" s="9"/>
    </row>
    <row r="6760" spans="15:15" s="6" customFormat="1">
      <c r="O6760" s="9"/>
    </row>
    <row r="6761" spans="15:15" s="6" customFormat="1">
      <c r="O6761" s="9"/>
    </row>
    <row r="6762" spans="15:15" s="6" customFormat="1">
      <c r="O6762" s="9"/>
    </row>
    <row r="6763" spans="15:15" s="6" customFormat="1">
      <c r="O6763" s="9"/>
    </row>
    <row r="6764" spans="15:15" s="6" customFormat="1">
      <c r="O6764" s="9"/>
    </row>
    <row r="6765" spans="15:15" s="6" customFormat="1">
      <c r="O6765" s="9"/>
    </row>
    <row r="6766" spans="15:15" s="6" customFormat="1">
      <c r="O6766" s="9"/>
    </row>
    <row r="6767" spans="15:15" s="6" customFormat="1">
      <c r="O6767" s="9"/>
    </row>
    <row r="6768" spans="15:15" s="6" customFormat="1">
      <c r="O6768" s="9"/>
    </row>
    <row r="6769" spans="15:15" s="6" customFormat="1">
      <c r="O6769" s="9"/>
    </row>
    <row r="6770" spans="15:15" s="6" customFormat="1">
      <c r="O6770" s="9"/>
    </row>
    <row r="6771" spans="15:15" s="6" customFormat="1">
      <c r="O6771" s="9"/>
    </row>
    <row r="6772" spans="15:15" s="6" customFormat="1">
      <c r="O6772" s="9"/>
    </row>
    <row r="6773" spans="15:15" s="6" customFormat="1">
      <c r="O6773" s="9"/>
    </row>
    <row r="6774" spans="15:15" s="6" customFormat="1">
      <c r="O6774" s="9"/>
    </row>
    <row r="6775" spans="15:15" s="6" customFormat="1">
      <c r="O6775" s="9"/>
    </row>
    <row r="6776" spans="15:15" s="6" customFormat="1">
      <c r="O6776" s="9"/>
    </row>
    <row r="6777" spans="15:15" s="6" customFormat="1">
      <c r="O6777" s="9"/>
    </row>
    <row r="6778" spans="15:15" s="6" customFormat="1">
      <c r="O6778" s="9"/>
    </row>
    <row r="6779" spans="15:15" s="6" customFormat="1">
      <c r="O6779" s="9"/>
    </row>
    <row r="6780" spans="15:15" s="6" customFormat="1">
      <c r="O6780" s="9"/>
    </row>
    <row r="6781" spans="15:15" s="6" customFormat="1">
      <c r="O6781" s="9"/>
    </row>
    <row r="6782" spans="15:15" s="6" customFormat="1">
      <c r="O6782" s="9"/>
    </row>
    <row r="6783" spans="15:15" s="6" customFormat="1">
      <c r="O6783" s="9"/>
    </row>
    <row r="6784" spans="15:15" s="6" customFormat="1">
      <c r="O6784" s="9"/>
    </row>
    <row r="6785" spans="15:15" s="6" customFormat="1">
      <c r="O6785" s="9"/>
    </row>
    <row r="6786" spans="15:15" s="6" customFormat="1">
      <c r="O6786" s="9"/>
    </row>
    <row r="6787" spans="15:15" s="6" customFormat="1">
      <c r="O6787" s="9"/>
    </row>
    <row r="6788" spans="15:15" s="6" customFormat="1">
      <c r="O6788" s="9"/>
    </row>
    <row r="6789" spans="15:15" s="6" customFormat="1">
      <c r="O6789" s="9"/>
    </row>
    <row r="6790" spans="15:15" s="6" customFormat="1">
      <c r="O6790" s="9"/>
    </row>
    <row r="6791" spans="15:15" s="6" customFormat="1">
      <c r="O6791" s="9"/>
    </row>
    <row r="6792" spans="15:15" s="6" customFormat="1">
      <c r="O6792" s="9"/>
    </row>
    <row r="6793" spans="15:15" s="6" customFormat="1">
      <c r="O6793" s="9"/>
    </row>
    <row r="6794" spans="15:15" s="6" customFormat="1">
      <c r="O6794" s="9"/>
    </row>
    <row r="6795" spans="15:15" s="6" customFormat="1">
      <c r="O6795" s="9"/>
    </row>
    <row r="6796" spans="15:15" s="6" customFormat="1">
      <c r="O6796" s="9"/>
    </row>
    <row r="6797" spans="15:15" s="6" customFormat="1">
      <c r="O6797" s="9"/>
    </row>
    <row r="6798" spans="15:15" s="6" customFormat="1">
      <c r="O6798" s="9"/>
    </row>
    <row r="6799" spans="15:15" s="6" customFormat="1">
      <c r="O6799" s="9"/>
    </row>
    <row r="6800" spans="15:15" s="6" customFormat="1">
      <c r="O6800" s="9"/>
    </row>
    <row r="6801" spans="15:15" s="6" customFormat="1">
      <c r="O6801" s="9"/>
    </row>
    <row r="6802" spans="15:15" s="6" customFormat="1">
      <c r="O6802" s="9"/>
    </row>
    <row r="6803" spans="15:15" s="6" customFormat="1">
      <c r="O6803" s="9"/>
    </row>
    <row r="6804" spans="15:15" s="6" customFormat="1">
      <c r="O6804" s="9"/>
    </row>
    <row r="6805" spans="15:15" s="6" customFormat="1">
      <c r="O6805" s="9"/>
    </row>
    <row r="6806" spans="15:15" s="6" customFormat="1">
      <c r="O6806" s="9"/>
    </row>
    <row r="6807" spans="15:15" s="6" customFormat="1">
      <c r="O6807" s="9"/>
    </row>
    <row r="6808" spans="15:15" s="6" customFormat="1">
      <c r="O6808" s="9"/>
    </row>
    <row r="6809" spans="15:15" s="6" customFormat="1">
      <c r="O6809" s="9"/>
    </row>
    <row r="6810" spans="15:15" s="6" customFormat="1">
      <c r="O6810" s="9"/>
    </row>
    <row r="6811" spans="15:15" s="6" customFormat="1">
      <c r="O6811" s="9"/>
    </row>
    <row r="6812" spans="15:15" s="6" customFormat="1">
      <c r="O6812" s="9"/>
    </row>
    <row r="6813" spans="15:15" s="6" customFormat="1">
      <c r="O6813" s="9"/>
    </row>
    <row r="6814" spans="15:15" s="6" customFormat="1">
      <c r="O6814" s="9"/>
    </row>
    <row r="6815" spans="15:15" s="6" customFormat="1">
      <c r="O6815" s="9"/>
    </row>
    <row r="6816" spans="15:15" s="6" customFormat="1">
      <c r="O6816" s="9"/>
    </row>
    <row r="6817" spans="15:15" s="6" customFormat="1">
      <c r="O6817" s="9"/>
    </row>
    <row r="6818" spans="15:15" s="6" customFormat="1">
      <c r="O6818" s="9"/>
    </row>
    <row r="6819" spans="15:15" s="6" customFormat="1">
      <c r="O6819" s="9"/>
    </row>
    <row r="6820" spans="15:15" s="6" customFormat="1">
      <c r="O6820" s="9"/>
    </row>
    <row r="6821" spans="15:15" s="6" customFormat="1">
      <c r="O6821" s="9"/>
    </row>
    <row r="6822" spans="15:15" s="6" customFormat="1">
      <c r="O6822" s="9"/>
    </row>
    <row r="6823" spans="15:15" s="6" customFormat="1">
      <c r="O6823" s="9"/>
    </row>
    <row r="6824" spans="15:15" s="6" customFormat="1">
      <c r="O6824" s="9"/>
    </row>
    <row r="6825" spans="15:15" s="6" customFormat="1">
      <c r="O6825" s="9"/>
    </row>
    <row r="6826" spans="15:15" s="6" customFormat="1">
      <c r="O6826" s="9"/>
    </row>
    <row r="6827" spans="15:15" s="6" customFormat="1">
      <c r="O6827" s="9"/>
    </row>
    <row r="6828" spans="15:15" s="6" customFormat="1">
      <c r="O6828" s="9"/>
    </row>
    <row r="6829" spans="15:15" s="6" customFormat="1">
      <c r="O6829" s="9"/>
    </row>
    <row r="6830" spans="15:15" s="6" customFormat="1">
      <c r="O6830" s="9"/>
    </row>
    <row r="6831" spans="15:15" s="6" customFormat="1">
      <c r="O6831" s="9"/>
    </row>
    <row r="6832" spans="15:15" s="6" customFormat="1">
      <c r="O6832" s="9"/>
    </row>
    <row r="6833" spans="15:15" s="6" customFormat="1">
      <c r="O6833" s="9"/>
    </row>
    <row r="6834" spans="15:15" s="6" customFormat="1">
      <c r="O6834" s="9"/>
    </row>
    <row r="6835" spans="15:15" s="6" customFormat="1">
      <c r="O6835" s="9"/>
    </row>
    <row r="6836" spans="15:15" s="6" customFormat="1">
      <c r="O6836" s="9"/>
    </row>
    <row r="6837" spans="15:15" s="6" customFormat="1">
      <c r="O6837" s="9"/>
    </row>
    <row r="6838" spans="15:15" s="6" customFormat="1">
      <c r="O6838" s="9"/>
    </row>
    <row r="6839" spans="15:15" s="6" customFormat="1">
      <c r="O6839" s="9"/>
    </row>
    <row r="6840" spans="15:15" s="6" customFormat="1">
      <c r="O6840" s="9"/>
    </row>
    <row r="6841" spans="15:15" s="6" customFormat="1">
      <c r="O6841" s="9"/>
    </row>
    <row r="6842" spans="15:15" s="6" customFormat="1">
      <c r="O6842" s="9"/>
    </row>
    <row r="6843" spans="15:15" s="6" customFormat="1">
      <c r="O6843" s="9"/>
    </row>
    <row r="6844" spans="15:15" s="6" customFormat="1">
      <c r="O6844" s="9"/>
    </row>
    <row r="6845" spans="15:15" s="6" customFormat="1">
      <c r="O6845" s="9"/>
    </row>
    <row r="6846" spans="15:15" s="6" customFormat="1">
      <c r="O6846" s="9"/>
    </row>
    <row r="6847" spans="15:15" s="6" customFormat="1">
      <c r="O6847" s="9"/>
    </row>
    <row r="6848" spans="15:15" s="6" customFormat="1">
      <c r="O6848" s="9"/>
    </row>
    <row r="6849" spans="15:15" s="6" customFormat="1">
      <c r="O6849" s="9"/>
    </row>
    <row r="6850" spans="15:15" s="6" customFormat="1">
      <c r="O6850" s="9"/>
    </row>
    <row r="6851" spans="15:15" s="6" customFormat="1">
      <c r="O6851" s="9"/>
    </row>
    <row r="6852" spans="15:15" s="6" customFormat="1">
      <c r="O6852" s="9"/>
    </row>
    <row r="6853" spans="15:15" s="6" customFormat="1">
      <c r="O6853" s="9"/>
    </row>
    <row r="6854" spans="15:15" s="6" customFormat="1">
      <c r="O6854" s="9"/>
    </row>
    <row r="6855" spans="15:15" s="6" customFormat="1">
      <c r="O6855" s="9"/>
    </row>
    <row r="6856" spans="15:15" s="6" customFormat="1">
      <c r="O6856" s="9"/>
    </row>
    <row r="6857" spans="15:15" s="6" customFormat="1">
      <c r="O6857" s="9"/>
    </row>
    <row r="6858" spans="15:15" s="6" customFormat="1">
      <c r="O6858" s="9"/>
    </row>
    <row r="6859" spans="15:15" s="6" customFormat="1">
      <c r="O6859" s="9"/>
    </row>
    <row r="6860" spans="15:15" s="6" customFormat="1">
      <c r="O6860" s="9"/>
    </row>
    <row r="6861" spans="15:15" s="6" customFormat="1">
      <c r="O6861" s="9"/>
    </row>
    <row r="6862" spans="15:15" s="6" customFormat="1">
      <c r="O6862" s="9"/>
    </row>
    <row r="6863" spans="15:15" s="6" customFormat="1">
      <c r="O6863" s="9"/>
    </row>
    <row r="6864" spans="15:15" s="6" customFormat="1">
      <c r="O6864" s="9"/>
    </row>
    <row r="6865" spans="15:15" s="6" customFormat="1">
      <c r="O6865" s="9"/>
    </row>
    <row r="6866" spans="15:15" s="6" customFormat="1">
      <c r="O6866" s="9"/>
    </row>
    <row r="6867" spans="15:15" s="6" customFormat="1">
      <c r="O6867" s="9"/>
    </row>
    <row r="6868" spans="15:15" s="6" customFormat="1">
      <c r="O6868" s="9"/>
    </row>
    <row r="6869" spans="15:15" s="6" customFormat="1">
      <c r="O6869" s="9"/>
    </row>
    <row r="6870" spans="15:15" s="6" customFormat="1">
      <c r="O6870" s="9"/>
    </row>
    <row r="6871" spans="15:15" s="6" customFormat="1">
      <c r="O6871" s="9"/>
    </row>
    <row r="6872" spans="15:15" s="6" customFormat="1">
      <c r="O6872" s="9"/>
    </row>
    <row r="6873" spans="15:15" s="6" customFormat="1">
      <c r="O6873" s="9"/>
    </row>
    <row r="6874" spans="15:15" s="6" customFormat="1">
      <c r="O6874" s="9"/>
    </row>
    <row r="6875" spans="15:15" s="6" customFormat="1">
      <c r="O6875" s="9"/>
    </row>
    <row r="6876" spans="15:15" s="6" customFormat="1">
      <c r="O6876" s="9"/>
    </row>
    <row r="6877" spans="15:15" s="6" customFormat="1">
      <c r="O6877" s="9"/>
    </row>
    <row r="6878" spans="15:15" s="6" customFormat="1">
      <c r="O6878" s="9"/>
    </row>
    <row r="6879" spans="15:15" s="6" customFormat="1">
      <c r="O6879" s="9"/>
    </row>
    <row r="6880" spans="15:15" s="6" customFormat="1">
      <c r="O6880" s="9"/>
    </row>
    <row r="6881" spans="15:15" s="6" customFormat="1">
      <c r="O6881" s="9"/>
    </row>
    <row r="6882" spans="15:15" s="6" customFormat="1">
      <c r="O6882" s="9"/>
    </row>
    <row r="6883" spans="15:15" s="6" customFormat="1">
      <c r="O6883" s="9"/>
    </row>
    <row r="6884" spans="15:15" s="6" customFormat="1">
      <c r="O6884" s="9"/>
    </row>
    <row r="6885" spans="15:15" s="6" customFormat="1">
      <c r="O6885" s="9"/>
    </row>
    <row r="6886" spans="15:15" s="6" customFormat="1">
      <c r="O6886" s="9"/>
    </row>
    <row r="6887" spans="15:15" s="6" customFormat="1">
      <c r="O6887" s="9"/>
    </row>
    <row r="6888" spans="15:15" s="6" customFormat="1">
      <c r="O6888" s="9"/>
    </row>
    <row r="6889" spans="15:15" s="6" customFormat="1">
      <c r="O6889" s="9"/>
    </row>
    <row r="6890" spans="15:15" s="6" customFormat="1">
      <c r="O6890" s="9"/>
    </row>
    <row r="6891" spans="15:15" s="6" customFormat="1">
      <c r="O6891" s="9"/>
    </row>
    <row r="6892" spans="15:15" s="6" customFormat="1">
      <c r="O6892" s="9"/>
    </row>
    <row r="6893" spans="15:15" s="6" customFormat="1">
      <c r="O6893" s="9"/>
    </row>
    <row r="6894" spans="15:15" s="6" customFormat="1">
      <c r="O6894" s="9"/>
    </row>
    <row r="6895" spans="15:15" s="6" customFormat="1">
      <c r="O6895" s="9"/>
    </row>
    <row r="6896" spans="15:15" s="6" customFormat="1">
      <c r="O6896" s="9"/>
    </row>
    <row r="6897" spans="15:15" s="6" customFormat="1">
      <c r="O6897" s="9"/>
    </row>
    <row r="6898" spans="15:15" s="6" customFormat="1">
      <c r="O6898" s="9"/>
    </row>
    <row r="6899" spans="15:15" s="6" customFormat="1">
      <c r="O6899" s="9"/>
    </row>
    <row r="6900" spans="15:15" s="6" customFormat="1">
      <c r="O6900" s="9"/>
    </row>
    <row r="6901" spans="15:15" s="6" customFormat="1">
      <c r="O6901" s="9"/>
    </row>
    <row r="6902" spans="15:15" s="6" customFormat="1">
      <c r="O6902" s="9"/>
    </row>
    <row r="6903" spans="15:15" s="6" customFormat="1">
      <c r="O6903" s="9"/>
    </row>
    <row r="6904" spans="15:15" s="6" customFormat="1">
      <c r="O6904" s="9"/>
    </row>
    <row r="6905" spans="15:15" s="6" customFormat="1">
      <c r="O6905" s="9"/>
    </row>
    <row r="6906" spans="15:15" s="6" customFormat="1">
      <c r="O6906" s="9"/>
    </row>
    <row r="6907" spans="15:15" s="6" customFormat="1">
      <c r="O6907" s="9"/>
    </row>
    <row r="6908" spans="15:15" s="6" customFormat="1">
      <c r="O6908" s="9"/>
    </row>
    <row r="6909" spans="15:15" s="6" customFormat="1">
      <c r="O6909" s="9"/>
    </row>
    <row r="6910" spans="15:15" s="6" customFormat="1">
      <c r="O6910" s="9"/>
    </row>
    <row r="6911" spans="15:15" s="6" customFormat="1">
      <c r="O6911" s="9"/>
    </row>
    <row r="6912" spans="15:15" s="6" customFormat="1">
      <c r="O6912" s="9"/>
    </row>
    <row r="6913" spans="15:15" s="6" customFormat="1">
      <c r="O6913" s="9"/>
    </row>
    <row r="6914" spans="15:15" s="6" customFormat="1">
      <c r="O6914" s="9"/>
    </row>
    <row r="6915" spans="15:15" s="6" customFormat="1">
      <c r="O6915" s="9"/>
    </row>
    <row r="6916" spans="15:15" s="6" customFormat="1">
      <c r="O6916" s="9"/>
    </row>
    <row r="6917" spans="15:15" s="6" customFormat="1">
      <c r="O6917" s="9"/>
    </row>
    <row r="6918" spans="15:15" s="6" customFormat="1">
      <c r="O6918" s="9"/>
    </row>
    <row r="6919" spans="15:15" s="6" customFormat="1">
      <c r="O6919" s="9"/>
    </row>
    <row r="6920" spans="15:15" s="6" customFormat="1">
      <c r="O6920" s="9"/>
    </row>
    <row r="6921" spans="15:15" s="6" customFormat="1">
      <c r="O6921" s="9"/>
    </row>
    <row r="6922" spans="15:15" s="6" customFormat="1">
      <c r="O6922" s="9"/>
    </row>
    <row r="6923" spans="15:15" s="6" customFormat="1">
      <c r="O6923" s="9"/>
    </row>
    <row r="6924" spans="15:15" s="6" customFormat="1">
      <c r="O6924" s="9"/>
    </row>
    <row r="6925" spans="15:15" s="6" customFormat="1">
      <c r="O6925" s="9"/>
    </row>
    <row r="6926" spans="15:15" s="6" customFormat="1">
      <c r="O6926" s="9"/>
    </row>
    <row r="6927" spans="15:15" s="6" customFormat="1">
      <c r="O6927" s="9"/>
    </row>
    <row r="6928" spans="15:15" s="6" customFormat="1">
      <c r="O6928" s="9"/>
    </row>
    <row r="6929" spans="15:15" s="6" customFormat="1">
      <c r="O6929" s="9"/>
    </row>
    <row r="6930" spans="15:15" s="6" customFormat="1">
      <c r="O6930" s="9"/>
    </row>
    <row r="6931" spans="15:15" s="6" customFormat="1">
      <c r="O6931" s="9"/>
    </row>
    <row r="6932" spans="15:15" s="6" customFormat="1">
      <c r="O6932" s="9"/>
    </row>
    <row r="6933" spans="15:15" s="6" customFormat="1">
      <c r="O6933" s="9"/>
    </row>
    <row r="6934" spans="15:15" s="6" customFormat="1">
      <c r="O6934" s="9"/>
    </row>
    <row r="6935" spans="15:15" s="6" customFormat="1">
      <c r="O6935" s="9"/>
    </row>
    <row r="6936" spans="15:15" s="6" customFormat="1">
      <c r="O6936" s="9"/>
    </row>
    <row r="6937" spans="15:15" s="6" customFormat="1">
      <c r="O6937" s="9"/>
    </row>
    <row r="6938" spans="15:15" s="6" customFormat="1">
      <c r="O6938" s="9"/>
    </row>
    <row r="6939" spans="15:15" s="6" customFormat="1">
      <c r="O6939" s="9"/>
    </row>
    <row r="6940" spans="15:15" s="6" customFormat="1">
      <c r="O6940" s="9"/>
    </row>
    <row r="6941" spans="15:15" s="6" customFormat="1">
      <c r="O6941" s="9"/>
    </row>
    <row r="6942" spans="15:15" s="6" customFormat="1">
      <c r="O6942" s="9"/>
    </row>
    <row r="6943" spans="15:15" s="6" customFormat="1">
      <c r="O6943" s="9"/>
    </row>
    <row r="6944" spans="15:15" s="6" customFormat="1">
      <c r="O6944" s="9"/>
    </row>
    <row r="6945" spans="15:15" s="6" customFormat="1">
      <c r="O6945" s="9"/>
    </row>
    <row r="6946" spans="15:15" s="6" customFormat="1">
      <c r="O6946" s="9"/>
    </row>
    <row r="6947" spans="15:15" s="6" customFormat="1">
      <c r="O6947" s="9"/>
    </row>
    <row r="6948" spans="15:15" s="6" customFormat="1">
      <c r="O6948" s="9"/>
    </row>
    <row r="6949" spans="15:15" s="6" customFormat="1">
      <c r="O6949" s="9"/>
    </row>
    <row r="6950" spans="15:15" s="6" customFormat="1">
      <c r="O6950" s="9"/>
    </row>
    <row r="6951" spans="15:15" s="6" customFormat="1">
      <c r="O6951" s="9"/>
    </row>
    <row r="6952" spans="15:15" s="6" customFormat="1">
      <c r="O6952" s="9"/>
    </row>
    <row r="6953" spans="15:15" s="6" customFormat="1">
      <c r="O6953" s="9"/>
    </row>
    <row r="6954" spans="15:15" s="6" customFormat="1">
      <c r="O6954" s="9"/>
    </row>
    <row r="6955" spans="15:15" s="6" customFormat="1">
      <c r="O6955" s="9"/>
    </row>
    <row r="6956" spans="15:15" s="6" customFormat="1">
      <c r="O6956" s="9"/>
    </row>
    <row r="6957" spans="15:15" s="6" customFormat="1">
      <c r="O6957" s="9"/>
    </row>
    <row r="6958" spans="15:15" s="6" customFormat="1">
      <c r="O6958" s="9"/>
    </row>
    <row r="6959" spans="15:15" s="6" customFormat="1">
      <c r="O6959" s="9"/>
    </row>
    <row r="6960" spans="15:15" s="6" customFormat="1">
      <c r="O6960" s="9"/>
    </row>
    <row r="6961" spans="15:15" s="6" customFormat="1">
      <c r="O6961" s="9"/>
    </row>
    <row r="6962" spans="15:15" s="6" customFormat="1">
      <c r="O6962" s="9"/>
    </row>
    <row r="6963" spans="15:15" s="6" customFormat="1">
      <c r="O6963" s="9"/>
    </row>
    <row r="6964" spans="15:15" s="6" customFormat="1">
      <c r="O6964" s="9"/>
    </row>
    <row r="6965" spans="15:15" s="6" customFormat="1">
      <c r="O6965" s="9"/>
    </row>
    <row r="6966" spans="15:15" s="6" customFormat="1">
      <c r="O6966" s="9"/>
    </row>
    <row r="6967" spans="15:15" s="6" customFormat="1">
      <c r="O6967" s="9"/>
    </row>
    <row r="6968" spans="15:15" s="6" customFormat="1">
      <c r="O6968" s="9"/>
    </row>
    <row r="6969" spans="15:15" s="6" customFormat="1">
      <c r="O6969" s="9"/>
    </row>
    <row r="6970" spans="15:15" s="6" customFormat="1">
      <c r="O6970" s="9"/>
    </row>
    <row r="6971" spans="15:15" s="6" customFormat="1">
      <c r="O6971" s="9"/>
    </row>
    <row r="6972" spans="15:15" s="6" customFormat="1">
      <c r="O6972" s="9"/>
    </row>
    <row r="6973" spans="15:15" s="6" customFormat="1">
      <c r="O6973" s="9"/>
    </row>
    <row r="6974" spans="15:15" s="6" customFormat="1">
      <c r="O6974" s="9"/>
    </row>
    <row r="6975" spans="15:15" s="6" customFormat="1">
      <c r="O6975" s="9"/>
    </row>
    <row r="6976" spans="15:15" s="6" customFormat="1">
      <c r="O6976" s="9"/>
    </row>
    <row r="6977" spans="15:15" s="6" customFormat="1">
      <c r="O6977" s="9"/>
    </row>
    <row r="6978" spans="15:15" s="6" customFormat="1">
      <c r="O6978" s="9"/>
    </row>
    <row r="6979" spans="15:15" s="6" customFormat="1">
      <c r="O6979" s="9"/>
    </row>
    <row r="6980" spans="15:15" s="6" customFormat="1">
      <c r="O6980" s="9"/>
    </row>
    <row r="6981" spans="15:15" s="6" customFormat="1">
      <c r="O6981" s="9"/>
    </row>
    <row r="6982" spans="15:15" s="6" customFormat="1">
      <c r="O6982" s="9"/>
    </row>
    <row r="6983" spans="15:15" s="6" customFormat="1">
      <c r="O6983" s="9"/>
    </row>
    <row r="6984" spans="15:15" s="6" customFormat="1">
      <c r="O6984" s="9"/>
    </row>
    <row r="6985" spans="15:15" s="6" customFormat="1">
      <c r="O6985" s="9"/>
    </row>
    <row r="6986" spans="15:15" s="6" customFormat="1">
      <c r="O6986" s="9"/>
    </row>
    <row r="6987" spans="15:15" s="6" customFormat="1">
      <c r="O6987" s="9"/>
    </row>
    <row r="6988" spans="15:15" s="6" customFormat="1">
      <c r="O6988" s="9"/>
    </row>
    <row r="6989" spans="15:15" s="6" customFormat="1">
      <c r="O6989" s="9"/>
    </row>
    <row r="6990" spans="15:15" s="6" customFormat="1">
      <c r="O6990" s="9"/>
    </row>
    <row r="6991" spans="15:15" s="6" customFormat="1">
      <c r="O6991" s="9"/>
    </row>
    <row r="6992" spans="15:15" s="6" customFormat="1">
      <c r="O6992" s="9"/>
    </row>
    <row r="6993" spans="15:15" s="6" customFormat="1">
      <c r="O6993" s="9"/>
    </row>
    <row r="6994" spans="15:15" s="6" customFormat="1">
      <c r="O6994" s="9"/>
    </row>
    <row r="6995" spans="15:15" s="6" customFormat="1">
      <c r="O6995" s="9"/>
    </row>
    <row r="6996" spans="15:15" s="6" customFormat="1">
      <c r="O6996" s="9"/>
    </row>
    <row r="6997" spans="15:15" s="6" customFormat="1">
      <c r="O6997" s="9"/>
    </row>
    <row r="6998" spans="15:15" s="6" customFormat="1">
      <c r="O6998" s="9"/>
    </row>
    <row r="6999" spans="15:15" s="6" customFormat="1">
      <c r="O6999" s="9"/>
    </row>
    <row r="7000" spans="15:15" s="6" customFormat="1">
      <c r="O7000" s="9"/>
    </row>
    <row r="7001" spans="15:15" s="6" customFormat="1">
      <c r="O7001" s="9"/>
    </row>
    <row r="7002" spans="15:15" s="6" customFormat="1">
      <c r="O7002" s="9"/>
    </row>
    <row r="7003" spans="15:15" s="6" customFormat="1">
      <c r="O7003" s="9"/>
    </row>
    <row r="7004" spans="15:15" s="6" customFormat="1">
      <c r="O7004" s="9"/>
    </row>
    <row r="7005" spans="15:15" s="6" customFormat="1">
      <c r="O7005" s="9"/>
    </row>
    <row r="7006" spans="15:15" s="6" customFormat="1">
      <c r="O7006" s="9"/>
    </row>
    <row r="7007" spans="15:15" s="6" customFormat="1">
      <c r="O7007" s="9"/>
    </row>
    <row r="7008" spans="15:15" s="6" customFormat="1">
      <c r="O7008" s="9"/>
    </row>
    <row r="7009" spans="15:15" s="6" customFormat="1">
      <c r="O7009" s="9"/>
    </row>
    <row r="7010" spans="15:15" s="6" customFormat="1">
      <c r="O7010" s="9"/>
    </row>
    <row r="7011" spans="15:15" s="6" customFormat="1">
      <c r="O7011" s="9"/>
    </row>
    <row r="7012" spans="15:15" s="6" customFormat="1">
      <c r="O7012" s="9"/>
    </row>
    <row r="7013" spans="15:15" s="6" customFormat="1">
      <c r="O7013" s="9"/>
    </row>
    <row r="7014" spans="15:15" s="6" customFormat="1">
      <c r="O7014" s="9"/>
    </row>
    <row r="7015" spans="15:15" s="6" customFormat="1">
      <c r="O7015" s="9"/>
    </row>
    <row r="7016" spans="15:15" s="6" customFormat="1">
      <c r="O7016" s="9"/>
    </row>
    <row r="7017" spans="15:15" s="6" customFormat="1">
      <c r="O7017" s="9"/>
    </row>
    <row r="7018" spans="15:15" s="6" customFormat="1">
      <c r="O7018" s="9"/>
    </row>
    <row r="7019" spans="15:15" s="6" customFormat="1">
      <c r="O7019" s="9"/>
    </row>
    <row r="7020" spans="15:15" s="6" customFormat="1">
      <c r="O7020" s="9"/>
    </row>
    <row r="7021" spans="15:15" s="6" customFormat="1">
      <c r="O7021" s="9"/>
    </row>
    <row r="7022" spans="15:15" s="6" customFormat="1">
      <c r="O7022" s="9"/>
    </row>
    <row r="7023" spans="15:15" s="6" customFormat="1">
      <c r="O7023" s="9"/>
    </row>
    <row r="7024" spans="15:15" s="6" customFormat="1">
      <c r="O7024" s="9"/>
    </row>
    <row r="7025" spans="15:15" s="6" customFormat="1">
      <c r="O7025" s="9"/>
    </row>
    <row r="7026" spans="15:15" s="6" customFormat="1">
      <c r="O7026" s="9"/>
    </row>
    <row r="7027" spans="15:15" s="6" customFormat="1">
      <c r="O7027" s="9"/>
    </row>
    <row r="7028" spans="15:15" s="6" customFormat="1">
      <c r="O7028" s="9"/>
    </row>
    <row r="7029" spans="15:15" s="6" customFormat="1">
      <c r="O7029" s="9"/>
    </row>
    <row r="7030" spans="15:15" s="6" customFormat="1">
      <c r="O7030" s="9"/>
    </row>
    <row r="7031" spans="15:15" s="6" customFormat="1">
      <c r="O7031" s="9"/>
    </row>
    <row r="7032" spans="15:15" s="6" customFormat="1">
      <c r="O7032" s="9"/>
    </row>
    <row r="7033" spans="15:15" s="6" customFormat="1">
      <c r="O7033" s="9"/>
    </row>
    <row r="7034" spans="15:15" s="6" customFormat="1">
      <c r="O7034" s="9"/>
    </row>
    <row r="7035" spans="15:15" s="6" customFormat="1">
      <c r="O7035" s="9"/>
    </row>
    <row r="7036" spans="15:15" s="6" customFormat="1">
      <c r="O7036" s="9"/>
    </row>
    <row r="7037" spans="15:15" s="6" customFormat="1">
      <c r="O7037" s="9"/>
    </row>
    <row r="7038" spans="15:15" s="6" customFormat="1">
      <c r="O7038" s="9"/>
    </row>
    <row r="7039" spans="15:15" s="6" customFormat="1">
      <c r="O7039" s="9"/>
    </row>
    <row r="7040" spans="15:15" s="6" customFormat="1">
      <c r="O7040" s="9"/>
    </row>
    <row r="7041" spans="15:15" s="6" customFormat="1">
      <c r="O7041" s="9"/>
    </row>
    <row r="7042" spans="15:15" s="6" customFormat="1">
      <c r="O7042" s="9"/>
    </row>
    <row r="7043" spans="15:15" s="6" customFormat="1">
      <c r="O7043" s="9"/>
    </row>
    <row r="7044" spans="15:15" s="6" customFormat="1">
      <c r="O7044" s="9"/>
    </row>
    <row r="7045" spans="15:15" s="6" customFormat="1">
      <c r="O7045" s="9"/>
    </row>
    <row r="7046" spans="15:15" s="6" customFormat="1">
      <c r="O7046" s="9"/>
    </row>
    <row r="7047" spans="15:15" s="6" customFormat="1">
      <c r="O7047" s="9"/>
    </row>
    <row r="7048" spans="15:15" s="6" customFormat="1">
      <c r="O7048" s="9"/>
    </row>
    <row r="7049" spans="15:15" s="6" customFormat="1">
      <c r="O7049" s="9"/>
    </row>
    <row r="7050" spans="15:15" s="6" customFormat="1">
      <c r="O7050" s="9"/>
    </row>
    <row r="7051" spans="15:15" s="6" customFormat="1">
      <c r="O7051" s="9"/>
    </row>
    <row r="7052" spans="15:15" s="6" customFormat="1">
      <c r="O7052" s="9"/>
    </row>
    <row r="7053" spans="15:15" s="6" customFormat="1">
      <c r="O7053" s="9"/>
    </row>
    <row r="7054" spans="15:15" s="6" customFormat="1">
      <c r="O7054" s="9"/>
    </row>
    <row r="7055" spans="15:15" s="6" customFormat="1">
      <c r="O7055" s="9"/>
    </row>
    <row r="7056" spans="15:15" s="6" customFormat="1">
      <c r="O7056" s="9"/>
    </row>
    <row r="7057" spans="15:15" s="6" customFormat="1">
      <c r="O7057" s="9"/>
    </row>
    <row r="7058" spans="15:15" s="6" customFormat="1">
      <c r="O7058" s="9"/>
    </row>
    <row r="7059" spans="15:15" s="6" customFormat="1">
      <c r="O7059" s="9"/>
    </row>
    <row r="7060" spans="15:15" s="6" customFormat="1">
      <c r="O7060" s="9"/>
    </row>
    <row r="7061" spans="15:15" s="6" customFormat="1">
      <c r="O7061" s="9"/>
    </row>
    <row r="7062" spans="15:15" s="6" customFormat="1">
      <c r="O7062" s="9"/>
    </row>
    <row r="7063" spans="15:15" s="6" customFormat="1">
      <c r="O7063" s="9"/>
    </row>
    <row r="7064" spans="15:15" s="6" customFormat="1">
      <c r="O7064" s="9"/>
    </row>
    <row r="7065" spans="15:15" s="6" customFormat="1">
      <c r="O7065" s="9"/>
    </row>
    <row r="7066" spans="15:15" s="6" customFormat="1">
      <c r="O7066" s="9"/>
    </row>
    <row r="7067" spans="15:15" s="6" customFormat="1">
      <c r="O7067" s="9"/>
    </row>
    <row r="7068" spans="15:15" s="6" customFormat="1">
      <c r="O7068" s="9"/>
    </row>
    <row r="7069" spans="15:15" s="6" customFormat="1">
      <c r="O7069" s="9"/>
    </row>
    <row r="7070" spans="15:15" s="6" customFormat="1">
      <c r="O7070" s="9"/>
    </row>
    <row r="7071" spans="15:15" s="6" customFormat="1">
      <c r="O7071" s="9"/>
    </row>
    <row r="7072" spans="15:15" s="6" customFormat="1">
      <c r="O7072" s="9"/>
    </row>
    <row r="7073" spans="15:15" s="6" customFormat="1">
      <c r="O7073" s="9"/>
    </row>
    <row r="7074" spans="15:15" s="6" customFormat="1">
      <c r="O7074" s="9"/>
    </row>
    <row r="7075" spans="15:15" s="6" customFormat="1">
      <c r="O7075" s="9"/>
    </row>
    <row r="7076" spans="15:15" s="6" customFormat="1">
      <c r="O7076" s="9"/>
    </row>
    <row r="7077" spans="15:15" s="6" customFormat="1">
      <c r="O7077" s="9"/>
    </row>
    <row r="7078" spans="15:15" s="6" customFormat="1">
      <c r="O7078" s="9"/>
    </row>
    <row r="7079" spans="15:15" s="6" customFormat="1">
      <c r="O7079" s="9"/>
    </row>
    <row r="7080" spans="15:15" s="6" customFormat="1">
      <c r="O7080" s="9"/>
    </row>
    <row r="7081" spans="15:15" s="6" customFormat="1">
      <c r="O7081" s="9"/>
    </row>
    <row r="7082" spans="15:15" s="6" customFormat="1">
      <c r="O7082" s="9"/>
    </row>
    <row r="7083" spans="15:15" s="6" customFormat="1">
      <c r="O7083" s="9"/>
    </row>
    <row r="7084" spans="15:15" s="6" customFormat="1">
      <c r="O7084" s="9"/>
    </row>
    <row r="7085" spans="15:15" s="6" customFormat="1">
      <c r="O7085" s="9"/>
    </row>
    <row r="7086" spans="15:15" s="6" customFormat="1">
      <c r="O7086" s="9"/>
    </row>
    <row r="7087" spans="15:15" s="6" customFormat="1">
      <c r="O7087" s="9"/>
    </row>
    <row r="7088" spans="15:15" s="6" customFormat="1">
      <c r="O7088" s="9"/>
    </row>
    <row r="7089" spans="15:15" s="6" customFormat="1">
      <c r="O7089" s="9"/>
    </row>
    <row r="7090" spans="15:15" s="6" customFormat="1">
      <c r="O7090" s="9"/>
    </row>
    <row r="7091" spans="15:15" s="6" customFormat="1">
      <c r="O7091" s="9"/>
    </row>
    <row r="7092" spans="15:15" s="6" customFormat="1">
      <c r="O7092" s="9"/>
    </row>
    <row r="7093" spans="15:15" s="6" customFormat="1">
      <c r="O7093" s="9"/>
    </row>
    <row r="7094" spans="15:15" s="6" customFormat="1">
      <c r="O7094" s="9"/>
    </row>
    <row r="7095" spans="15:15" s="6" customFormat="1">
      <c r="O7095" s="9"/>
    </row>
    <row r="7096" spans="15:15" s="6" customFormat="1">
      <c r="O7096" s="9"/>
    </row>
    <row r="7097" spans="15:15" s="6" customFormat="1">
      <c r="O7097" s="9"/>
    </row>
    <row r="7098" spans="15:15" s="6" customFormat="1">
      <c r="O7098" s="9"/>
    </row>
    <row r="7099" spans="15:15" s="6" customFormat="1">
      <c r="O7099" s="9"/>
    </row>
    <row r="7100" spans="15:15" s="6" customFormat="1">
      <c r="O7100" s="9"/>
    </row>
    <row r="7101" spans="15:15" s="6" customFormat="1">
      <c r="O7101" s="9"/>
    </row>
    <row r="7102" spans="15:15" s="6" customFormat="1">
      <c r="O7102" s="9"/>
    </row>
    <row r="7103" spans="15:15" s="6" customFormat="1">
      <c r="O7103" s="9"/>
    </row>
    <row r="7104" spans="15:15" s="6" customFormat="1">
      <c r="O7104" s="9"/>
    </row>
    <row r="7105" spans="15:15" s="6" customFormat="1">
      <c r="O7105" s="9"/>
    </row>
    <row r="7106" spans="15:15" s="6" customFormat="1">
      <c r="O7106" s="9"/>
    </row>
    <row r="7107" spans="15:15" s="6" customFormat="1">
      <c r="O7107" s="9"/>
    </row>
    <row r="7108" spans="15:15" s="6" customFormat="1">
      <c r="O7108" s="9"/>
    </row>
    <row r="7109" spans="15:15" s="6" customFormat="1">
      <c r="O7109" s="9"/>
    </row>
    <row r="7110" spans="15:15" s="6" customFormat="1">
      <c r="O7110" s="9"/>
    </row>
    <row r="7111" spans="15:15" s="6" customFormat="1">
      <c r="O7111" s="9"/>
    </row>
    <row r="7112" spans="15:15" s="6" customFormat="1">
      <c r="O7112" s="9"/>
    </row>
    <row r="7113" spans="15:15" s="6" customFormat="1">
      <c r="O7113" s="9"/>
    </row>
    <row r="7114" spans="15:15" s="6" customFormat="1">
      <c r="O7114" s="9"/>
    </row>
    <row r="7115" spans="15:15" s="6" customFormat="1">
      <c r="O7115" s="9"/>
    </row>
    <row r="7116" spans="15:15" s="6" customFormat="1">
      <c r="O7116" s="9"/>
    </row>
    <row r="7117" spans="15:15" s="6" customFormat="1">
      <c r="O7117" s="9"/>
    </row>
    <row r="7118" spans="15:15" s="6" customFormat="1">
      <c r="O7118" s="9"/>
    </row>
    <row r="7119" spans="15:15" s="6" customFormat="1">
      <c r="O7119" s="9"/>
    </row>
    <row r="7120" spans="15:15" s="6" customFormat="1">
      <c r="O7120" s="9"/>
    </row>
    <row r="7121" spans="15:15" s="6" customFormat="1">
      <c r="O7121" s="9"/>
    </row>
    <row r="7122" spans="15:15" s="6" customFormat="1">
      <c r="O7122" s="9"/>
    </row>
    <row r="7123" spans="15:15" s="6" customFormat="1">
      <c r="O7123" s="9"/>
    </row>
    <row r="7124" spans="15:15" s="6" customFormat="1">
      <c r="O7124" s="9"/>
    </row>
    <row r="7125" spans="15:15" s="6" customFormat="1">
      <c r="O7125" s="9"/>
    </row>
    <row r="7126" spans="15:15" s="6" customFormat="1">
      <c r="O7126" s="9"/>
    </row>
    <row r="7127" spans="15:15" s="6" customFormat="1">
      <c r="O7127" s="9"/>
    </row>
    <row r="7128" spans="15:15" s="6" customFormat="1">
      <c r="O7128" s="9"/>
    </row>
    <row r="7129" spans="15:15" s="6" customFormat="1">
      <c r="O7129" s="9"/>
    </row>
    <row r="7130" spans="15:15" s="6" customFormat="1">
      <c r="O7130" s="9"/>
    </row>
    <row r="7131" spans="15:15" s="6" customFormat="1">
      <c r="O7131" s="9"/>
    </row>
    <row r="7132" spans="15:15" s="6" customFormat="1">
      <c r="O7132" s="9"/>
    </row>
    <row r="7133" spans="15:15" s="6" customFormat="1">
      <c r="O7133" s="9"/>
    </row>
    <row r="7134" spans="15:15" s="6" customFormat="1">
      <c r="O7134" s="9"/>
    </row>
    <row r="7135" spans="15:15" s="6" customFormat="1">
      <c r="O7135" s="9"/>
    </row>
    <row r="7136" spans="15:15" s="6" customFormat="1">
      <c r="O7136" s="9"/>
    </row>
    <row r="7137" spans="15:15" s="6" customFormat="1">
      <c r="O7137" s="9"/>
    </row>
    <row r="7138" spans="15:15" s="6" customFormat="1">
      <c r="O7138" s="9"/>
    </row>
    <row r="7139" spans="15:15" s="6" customFormat="1">
      <c r="O7139" s="9"/>
    </row>
    <row r="7140" spans="15:15" s="6" customFormat="1">
      <c r="O7140" s="9"/>
    </row>
    <row r="7141" spans="15:15" s="6" customFormat="1">
      <c r="O7141" s="9"/>
    </row>
    <row r="7142" spans="15:15" s="6" customFormat="1">
      <c r="O7142" s="9"/>
    </row>
    <row r="7143" spans="15:15" s="6" customFormat="1">
      <c r="O7143" s="9"/>
    </row>
    <row r="7144" spans="15:15" s="6" customFormat="1">
      <c r="O7144" s="9"/>
    </row>
    <row r="7145" spans="15:15" s="6" customFormat="1">
      <c r="O7145" s="9"/>
    </row>
    <row r="7146" spans="15:15" s="6" customFormat="1">
      <c r="O7146" s="9"/>
    </row>
    <row r="7147" spans="15:15" s="6" customFormat="1">
      <c r="O7147" s="9"/>
    </row>
    <row r="7148" spans="15:15" s="6" customFormat="1">
      <c r="O7148" s="9"/>
    </row>
    <row r="7149" spans="15:15" s="6" customFormat="1">
      <c r="O7149" s="9"/>
    </row>
    <row r="7150" spans="15:15" s="6" customFormat="1">
      <c r="O7150" s="9"/>
    </row>
    <row r="7151" spans="15:15" s="6" customFormat="1">
      <c r="O7151" s="9"/>
    </row>
    <row r="7152" spans="15:15" s="6" customFormat="1">
      <c r="O7152" s="9"/>
    </row>
    <row r="7153" spans="15:15" s="6" customFormat="1">
      <c r="O7153" s="9"/>
    </row>
    <row r="7154" spans="15:15" s="6" customFormat="1">
      <c r="O7154" s="9"/>
    </row>
    <row r="7155" spans="15:15" s="6" customFormat="1">
      <c r="O7155" s="9"/>
    </row>
    <row r="7156" spans="15:15" s="6" customFormat="1">
      <c r="O7156" s="9"/>
    </row>
    <row r="7157" spans="15:15" s="6" customFormat="1">
      <c r="O7157" s="9"/>
    </row>
    <row r="7158" spans="15:15" s="6" customFormat="1">
      <c r="O7158" s="9"/>
    </row>
    <row r="7159" spans="15:15" s="6" customFormat="1">
      <c r="O7159" s="9"/>
    </row>
    <row r="7160" spans="15:15" s="6" customFormat="1">
      <c r="O7160" s="9"/>
    </row>
    <row r="7161" spans="15:15" s="6" customFormat="1">
      <c r="O7161" s="9"/>
    </row>
    <row r="7162" spans="15:15" s="6" customFormat="1">
      <c r="O7162" s="9"/>
    </row>
    <row r="7163" spans="15:15" s="6" customFormat="1">
      <c r="O7163" s="9"/>
    </row>
    <row r="7164" spans="15:15" s="6" customFormat="1">
      <c r="O7164" s="9"/>
    </row>
    <row r="7165" spans="15:15" s="6" customFormat="1">
      <c r="O7165" s="9"/>
    </row>
    <row r="7166" spans="15:15" s="6" customFormat="1">
      <c r="O7166" s="9"/>
    </row>
    <row r="7167" spans="15:15" s="6" customFormat="1">
      <c r="O7167" s="9"/>
    </row>
    <row r="7168" spans="15:15" s="6" customFormat="1">
      <c r="O7168" s="9"/>
    </row>
    <row r="7169" spans="15:15" s="6" customFormat="1">
      <c r="O7169" s="9"/>
    </row>
    <row r="7170" spans="15:15" s="6" customFormat="1">
      <c r="O7170" s="9"/>
    </row>
    <row r="7171" spans="15:15" s="6" customFormat="1">
      <c r="O7171" s="9"/>
    </row>
    <row r="7172" spans="15:15" s="6" customFormat="1">
      <c r="O7172" s="9"/>
    </row>
    <row r="7173" spans="15:15" s="6" customFormat="1">
      <c r="O7173" s="9"/>
    </row>
    <row r="7174" spans="15:15" s="6" customFormat="1">
      <c r="O7174" s="9"/>
    </row>
    <row r="7175" spans="15:15" s="6" customFormat="1">
      <c r="O7175" s="9"/>
    </row>
    <row r="7176" spans="15:15" s="6" customFormat="1">
      <c r="O7176" s="9"/>
    </row>
    <row r="7177" spans="15:15" s="6" customFormat="1">
      <c r="O7177" s="9"/>
    </row>
    <row r="7178" spans="15:15" s="6" customFormat="1">
      <c r="O7178" s="9"/>
    </row>
    <row r="7179" spans="15:15" s="6" customFormat="1">
      <c r="O7179" s="9"/>
    </row>
    <row r="7180" spans="15:15" s="6" customFormat="1">
      <c r="O7180" s="9"/>
    </row>
    <row r="7181" spans="15:15" s="6" customFormat="1">
      <c r="O7181" s="9"/>
    </row>
    <row r="7182" spans="15:15" s="6" customFormat="1">
      <c r="O7182" s="9"/>
    </row>
    <row r="7183" spans="15:15" s="6" customFormat="1">
      <c r="O7183" s="9"/>
    </row>
    <row r="7184" spans="15:15" s="6" customFormat="1">
      <c r="O7184" s="9"/>
    </row>
    <row r="7185" spans="15:15" s="6" customFormat="1">
      <c r="O7185" s="9"/>
    </row>
    <row r="7186" spans="15:15" s="6" customFormat="1">
      <c r="O7186" s="9"/>
    </row>
    <row r="7187" spans="15:15" s="6" customFormat="1">
      <c r="O7187" s="9"/>
    </row>
    <row r="7188" spans="15:15" s="6" customFormat="1">
      <c r="O7188" s="9"/>
    </row>
    <row r="7189" spans="15:15" s="6" customFormat="1">
      <c r="O7189" s="9"/>
    </row>
    <row r="7190" spans="15:15" s="6" customFormat="1">
      <c r="O7190" s="9"/>
    </row>
    <row r="7191" spans="15:15" s="6" customFormat="1">
      <c r="O7191" s="9"/>
    </row>
    <row r="7192" spans="15:15" s="6" customFormat="1">
      <c r="O7192" s="9"/>
    </row>
    <row r="7193" spans="15:15" s="6" customFormat="1">
      <c r="O7193" s="9"/>
    </row>
    <row r="7194" spans="15:15" s="6" customFormat="1">
      <c r="O7194" s="9"/>
    </row>
    <row r="7195" spans="15:15" s="6" customFormat="1">
      <c r="O7195" s="9"/>
    </row>
    <row r="7196" spans="15:15" s="6" customFormat="1">
      <c r="O7196" s="9"/>
    </row>
    <row r="7197" spans="15:15" s="6" customFormat="1">
      <c r="O7197" s="9"/>
    </row>
    <row r="7198" spans="15:15" s="6" customFormat="1">
      <c r="O7198" s="9"/>
    </row>
    <row r="7199" spans="15:15" s="6" customFormat="1">
      <c r="O7199" s="9"/>
    </row>
    <row r="7200" spans="15:15" s="6" customFormat="1">
      <c r="O7200" s="9"/>
    </row>
    <row r="7201" spans="15:15" s="6" customFormat="1">
      <c r="O7201" s="9"/>
    </row>
    <row r="7202" spans="15:15" s="6" customFormat="1">
      <c r="O7202" s="9"/>
    </row>
    <row r="7203" spans="15:15" s="6" customFormat="1">
      <c r="O7203" s="9"/>
    </row>
    <row r="7204" spans="15:15" s="6" customFormat="1">
      <c r="O7204" s="9"/>
    </row>
    <row r="7205" spans="15:15" s="6" customFormat="1">
      <c r="O7205" s="9"/>
    </row>
    <row r="7206" spans="15:15" s="6" customFormat="1">
      <c r="O7206" s="9"/>
    </row>
    <row r="7207" spans="15:15" s="6" customFormat="1">
      <c r="O7207" s="9"/>
    </row>
    <row r="7208" spans="15:15" s="6" customFormat="1">
      <c r="O7208" s="9"/>
    </row>
    <row r="7209" spans="15:15" s="6" customFormat="1">
      <c r="O7209" s="9"/>
    </row>
    <row r="7210" spans="15:15" s="6" customFormat="1">
      <c r="O7210" s="9"/>
    </row>
    <row r="7211" spans="15:15" s="6" customFormat="1">
      <c r="O7211" s="9"/>
    </row>
    <row r="7212" spans="15:15" s="6" customFormat="1">
      <c r="O7212" s="9"/>
    </row>
    <row r="7213" spans="15:15" s="6" customFormat="1">
      <c r="O7213" s="9"/>
    </row>
    <row r="7214" spans="15:15" s="6" customFormat="1">
      <c r="O7214" s="9"/>
    </row>
    <row r="7215" spans="15:15" s="6" customFormat="1">
      <c r="O7215" s="9"/>
    </row>
    <row r="7216" spans="15:15" s="6" customFormat="1">
      <c r="O7216" s="9"/>
    </row>
    <row r="7217" spans="15:15" s="6" customFormat="1">
      <c r="O7217" s="9"/>
    </row>
    <row r="7218" spans="15:15" s="6" customFormat="1">
      <c r="O7218" s="9"/>
    </row>
    <row r="7219" spans="15:15" s="6" customFormat="1">
      <c r="O7219" s="9"/>
    </row>
    <row r="7220" spans="15:15" s="6" customFormat="1">
      <c r="O7220" s="9"/>
    </row>
    <row r="7221" spans="15:15" s="6" customFormat="1">
      <c r="O7221" s="9"/>
    </row>
    <row r="7222" spans="15:15" s="6" customFormat="1">
      <c r="O7222" s="9"/>
    </row>
    <row r="7223" spans="15:15" s="6" customFormat="1">
      <c r="O7223" s="9"/>
    </row>
    <row r="7224" spans="15:15" s="6" customFormat="1">
      <c r="O7224" s="9"/>
    </row>
    <row r="7225" spans="15:15" s="6" customFormat="1">
      <c r="O7225" s="9"/>
    </row>
    <row r="7226" spans="15:15" s="6" customFormat="1">
      <c r="O7226" s="9"/>
    </row>
    <row r="7227" spans="15:15" s="6" customFormat="1">
      <c r="O7227" s="9"/>
    </row>
    <row r="7228" spans="15:15" s="6" customFormat="1">
      <c r="O7228" s="9"/>
    </row>
    <row r="7229" spans="15:15" s="6" customFormat="1">
      <c r="O7229" s="9"/>
    </row>
    <row r="7230" spans="15:15" s="6" customFormat="1">
      <c r="O7230" s="9"/>
    </row>
    <row r="7231" spans="15:15" s="6" customFormat="1">
      <c r="O7231" s="9"/>
    </row>
    <row r="7232" spans="15:15" s="6" customFormat="1">
      <c r="O7232" s="9"/>
    </row>
    <row r="7233" spans="15:15" s="6" customFormat="1">
      <c r="O7233" s="9"/>
    </row>
    <row r="7234" spans="15:15" s="6" customFormat="1">
      <c r="O7234" s="9"/>
    </row>
    <row r="7235" spans="15:15" s="6" customFormat="1">
      <c r="O7235" s="9"/>
    </row>
    <row r="7236" spans="15:15" s="6" customFormat="1">
      <c r="O7236" s="9"/>
    </row>
    <row r="7237" spans="15:15" s="6" customFormat="1">
      <c r="O7237" s="9"/>
    </row>
    <row r="7238" spans="15:15" s="6" customFormat="1">
      <c r="O7238" s="9"/>
    </row>
    <row r="7239" spans="15:15" s="6" customFormat="1">
      <c r="O7239" s="9"/>
    </row>
    <row r="7240" spans="15:15" s="6" customFormat="1">
      <c r="O7240" s="9"/>
    </row>
    <row r="7241" spans="15:15" s="6" customFormat="1">
      <c r="O7241" s="9"/>
    </row>
    <row r="7242" spans="15:15" s="6" customFormat="1">
      <c r="O7242" s="9"/>
    </row>
    <row r="7243" spans="15:15" s="6" customFormat="1">
      <c r="O7243" s="9"/>
    </row>
    <row r="7244" spans="15:15" s="6" customFormat="1">
      <c r="O7244" s="9"/>
    </row>
    <row r="7245" spans="15:15" s="6" customFormat="1">
      <c r="O7245" s="9"/>
    </row>
    <row r="7246" spans="15:15" s="6" customFormat="1">
      <c r="O7246" s="9"/>
    </row>
    <row r="7247" spans="15:15" s="6" customFormat="1">
      <c r="O7247" s="9"/>
    </row>
    <row r="7248" spans="15:15" s="6" customFormat="1">
      <c r="O7248" s="9"/>
    </row>
    <row r="7249" spans="15:15" s="6" customFormat="1">
      <c r="O7249" s="9"/>
    </row>
    <row r="7250" spans="15:15" s="6" customFormat="1">
      <c r="O7250" s="9"/>
    </row>
    <row r="7251" spans="15:15" s="6" customFormat="1">
      <c r="O7251" s="9"/>
    </row>
    <row r="7252" spans="15:15" s="6" customFormat="1">
      <c r="O7252" s="9"/>
    </row>
    <row r="7253" spans="15:15" s="6" customFormat="1">
      <c r="O7253" s="9"/>
    </row>
    <row r="7254" spans="15:15" s="6" customFormat="1">
      <c r="O7254" s="9"/>
    </row>
    <row r="7255" spans="15:15" s="6" customFormat="1">
      <c r="O7255" s="9"/>
    </row>
    <row r="7256" spans="15:15" s="6" customFormat="1">
      <c r="O7256" s="9"/>
    </row>
    <row r="7257" spans="15:15" s="6" customFormat="1">
      <c r="O7257" s="9"/>
    </row>
    <row r="7258" spans="15:15" s="6" customFormat="1">
      <c r="O7258" s="9"/>
    </row>
    <row r="7259" spans="15:15" s="6" customFormat="1">
      <c r="O7259" s="9"/>
    </row>
    <row r="7260" spans="15:15" s="6" customFormat="1">
      <c r="O7260" s="9"/>
    </row>
    <row r="7261" spans="15:15" s="6" customFormat="1">
      <c r="O7261" s="9"/>
    </row>
    <row r="7262" spans="15:15" s="6" customFormat="1">
      <c r="O7262" s="9"/>
    </row>
    <row r="7263" spans="15:15" s="6" customFormat="1">
      <c r="O7263" s="9"/>
    </row>
    <row r="7264" spans="15:15" s="6" customFormat="1">
      <c r="O7264" s="9"/>
    </row>
    <row r="7265" spans="15:15" s="6" customFormat="1">
      <c r="O7265" s="9"/>
    </row>
    <row r="7266" spans="15:15" s="6" customFormat="1">
      <c r="O7266" s="9"/>
    </row>
    <row r="7267" spans="15:15" s="6" customFormat="1">
      <c r="O7267" s="9"/>
    </row>
    <row r="7268" spans="15:15" s="6" customFormat="1">
      <c r="O7268" s="9"/>
    </row>
    <row r="7269" spans="15:15" s="6" customFormat="1">
      <c r="O7269" s="9"/>
    </row>
    <row r="7270" spans="15:15" s="6" customFormat="1">
      <c r="O7270" s="9"/>
    </row>
    <row r="7271" spans="15:15" s="6" customFormat="1">
      <c r="O7271" s="9"/>
    </row>
    <row r="7272" spans="15:15" s="6" customFormat="1">
      <c r="O7272" s="9"/>
    </row>
    <row r="7273" spans="15:15" s="6" customFormat="1">
      <c r="O7273" s="9"/>
    </row>
    <row r="7274" spans="15:15" s="6" customFormat="1">
      <c r="O7274" s="9"/>
    </row>
    <row r="7275" spans="15:15" s="6" customFormat="1">
      <c r="O7275" s="9"/>
    </row>
    <row r="7276" spans="15:15" s="6" customFormat="1">
      <c r="O7276" s="9"/>
    </row>
    <row r="7277" spans="15:15" s="6" customFormat="1">
      <c r="O7277" s="9"/>
    </row>
    <row r="7278" spans="15:15" s="6" customFormat="1">
      <c r="O7278" s="9"/>
    </row>
    <row r="7279" spans="15:15" s="6" customFormat="1">
      <c r="O7279" s="9"/>
    </row>
    <row r="7280" spans="15:15" s="6" customFormat="1">
      <c r="O7280" s="9"/>
    </row>
    <row r="7281" spans="15:15" s="6" customFormat="1">
      <c r="O7281" s="9"/>
    </row>
    <row r="7282" spans="15:15" s="6" customFormat="1">
      <c r="O7282" s="9"/>
    </row>
    <row r="7283" spans="15:15" s="6" customFormat="1">
      <c r="O7283" s="9"/>
    </row>
    <row r="7284" spans="15:15" s="6" customFormat="1">
      <c r="O7284" s="9"/>
    </row>
    <row r="7285" spans="15:15" s="6" customFormat="1">
      <c r="O7285" s="9"/>
    </row>
    <row r="7286" spans="15:15" s="6" customFormat="1">
      <c r="O7286" s="9"/>
    </row>
    <row r="7287" spans="15:15" s="6" customFormat="1">
      <c r="O7287" s="9"/>
    </row>
    <row r="7288" spans="15:15" s="6" customFormat="1">
      <c r="O7288" s="9"/>
    </row>
    <row r="7289" spans="15:15" s="6" customFormat="1">
      <c r="O7289" s="9"/>
    </row>
    <row r="7290" spans="15:15" s="6" customFormat="1">
      <c r="O7290" s="9"/>
    </row>
    <row r="7291" spans="15:15" s="6" customFormat="1">
      <c r="O7291" s="9"/>
    </row>
    <row r="7292" spans="15:15" s="6" customFormat="1">
      <c r="O7292" s="9"/>
    </row>
    <row r="7293" spans="15:15" s="6" customFormat="1">
      <c r="O7293" s="9"/>
    </row>
    <row r="7294" spans="15:15" s="6" customFormat="1">
      <c r="O7294" s="9"/>
    </row>
    <row r="7295" spans="15:15" s="6" customFormat="1">
      <c r="O7295" s="9"/>
    </row>
    <row r="7296" spans="15:15" s="6" customFormat="1">
      <c r="O7296" s="9"/>
    </row>
    <row r="7297" spans="15:15" s="6" customFormat="1">
      <c r="O7297" s="9"/>
    </row>
    <row r="7298" spans="15:15" s="6" customFormat="1">
      <c r="O7298" s="9"/>
    </row>
    <row r="7299" spans="15:15" s="6" customFormat="1">
      <c r="O7299" s="9"/>
    </row>
    <row r="7300" spans="15:15" s="6" customFormat="1">
      <c r="O7300" s="9"/>
    </row>
    <row r="7301" spans="15:15" s="6" customFormat="1">
      <c r="O7301" s="9"/>
    </row>
    <row r="7302" spans="15:15" s="6" customFormat="1">
      <c r="O7302" s="9"/>
    </row>
    <row r="7303" spans="15:15" s="6" customFormat="1">
      <c r="O7303" s="9"/>
    </row>
    <row r="7304" spans="15:15" s="6" customFormat="1">
      <c r="O7304" s="9"/>
    </row>
    <row r="7305" spans="15:15" s="6" customFormat="1">
      <c r="O7305" s="9"/>
    </row>
    <row r="7306" spans="15:15" s="6" customFormat="1">
      <c r="O7306" s="9"/>
    </row>
    <row r="7307" spans="15:15" s="6" customFormat="1">
      <c r="O7307" s="9"/>
    </row>
    <row r="7308" spans="15:15" s="6" customFormat="1">
      <c r="O7308" s="9"/>
    </row>
    <row r="7309" spans="15:15" s="6" customFormat="1">
      <c r="O7309" s="9"/>
    </row>
    <row r="7310" spans="15:15" s="6" customFormat="1">
      <c r="O7310" s="9"/>
    </row>
    <row r="7311" spans="15:15" s="6" customFormat="1">
      <c r="O7311" s="9"/>
    </row>
    <row r="7312" spans="15:15" s="6" customFormat="1">
      <c r="O7312" s="9"/>
    </row>
    <row r="7313" spans="15:15" s="6" customFormat="1">
      <c r="O7313" s="9"/>
    </row>
    <row r="7314" spans="15:15" s="6" customFormat="1">
      <c r="O7314" s="9"/>
    </row>
    <row r="7315" spans="15:15" s="6" customFormat="1">
      <c r="O7315" s="9"/>
    </row>
    <row r="7316" spans="15:15" s="6" customFormat="1">
      <c r="O7316" s="9"/>
    </row>
    <row r="7317" spans="15:15" s="6" customFormat="1">
      <c r="O7317" s="9"/>
    </row>
    <row r="7318" spans="15:15" s="6" customFormat="1">
      <c r="O7318" s="9"/>
    </row>
    <row r="7319" spans="15:15" s="6" customFormat="1">
      <c r="O7319" s="9"/>
    </row>
    <row r="7320" spans="15:15" s="6" customFormat="1">
      <c r="O7320" s="9"/>
    </row>
    <row r="7321" spans="15:15" s="6" customFormat="1">
      <c r="O7321" s="9"/>
    </row>
    <row r="7322" spans="15:15" s="6" customFormat="1">
      <c r="O7322" s="9"/>
    </row>
    <row r="7323" spans="15:15" s="6" customFormat="1">
      <c r="O7323" s="9"/>
    </row>
    <row r="7324" spans="15:15" s="6" customFormat="1">
      <c r="O7324" s="9"/>
    </row>
    <row r="7325" spans="15:15" s="6" customFormat="1">
      <c r="O7325" s="9"/>
    </row>
    <row r="7326" spans="15:15" s="6" customFormat="1">
      <c r="O7326" s="9"/>
    </row>
    <row r="7327" spans="15:15" s="6" customFormat="1">
      <c r="O7327" s="9"/>
    </row>
    <row r="7328" spans="15:15" s="6" customFormat="1">
      <c r="O7328" s="9"/>
    </row>
    <row r="7329" spans="15:15" s="6" customFormat="1">
      <c r="O7329" s="9"/>
    </row>
    <row r="7330" spans="15:15" s="6" customFormat="1">
      <c r="O7330" s="9"/>
    </row>
    <row r="7331" spans="15:15" s="6" customFormat="1">
      <c r="O7331" s="9"/>
    </row>
    <row r="7332" spans="15:15" s="6" customFormat="1">
      <c r="O7332" s="9"/>
    </row>
    <row r="7333" spans="15:15" s="6" customFormat="1">
      <c r="O7333" s="9"/>
    </row>
    <row r="7334" spans="15:15" s="6" customFormat="1">
      <c r="O7334" s="9"/>
    </row>
    <row r="7335" spans="15:15" s="6" customFormat="1">
      <c r="O7335" s="9"/>
    </row>
    <row r="7336" spans="15:15" s="6" customFormat="1">
      <c r="O7336" s="9"/>
    </row>
    <row r="7337" spans="15:15" s="6" customFormat="1">
      <c r="O7337" s="9"/>
    </row>
    <row r="7338" spans="15:15" s="6" customFormat="1">
      <c r="O7338" s="9"/>
    </row>
    <row r="7339" spans="15:15" s="6" customFormat="1">
      <c r="O7339" s="9"/>
    </row>
    <row r="7340" spans="15:15" s="6" customFormat="1">
      <c r="O7340" s="9"/>
    </row>
    <row r="7341" spans="15:15" s="6" customFormat="1">
      <c r="O7341" s="9"/>
    </row>
    <row r="7342" spans="15:15" s="6" customFormat="1">
      <c r="O7342" s="9"/>
    </row>
    <row r="7343" spans="15:15" s="6" customFormat="1">
      <c r="O7343" s="9"/>
    </row>
    <row r="7344" spans="15:15" s="6" customFormat="1">
      <c r="O7344" s="9"/>
    </row>
    <row r="7345" spans="15:15" s="6" customFormat="1">
      <c r="O7345" s="9"/>
    </row>
    <row r="7346" spans="15:15" s="6" customFormat="1">
      <c r="O7346" s="9"/>
    </row>
    <row r="7347" spans="15:15" s="6" customFormat="1">
      <c r="O7347" s="9"/>
    </row>
    <row r="7348" spans="15:15" s="6" customFormat="1">
      <c r="O7348" s="9"/>
    </row>
    <row r="7349" spans="15:15" s="6" customFormat="1">
      <c r="O7349" s="9"/>
    </row>
    <row r="7350" spans="15:15" s="6" customFormat="1">
      <c r="O7350" s="9"/>
    </row>
    <row r="7351" spans="15:15" s="6" customFormat="1">
      <c r="O7351" s="9"/>
    </row>
    <row r="7352" spans="15:15" s="6" customFormat="1">
      <c r="O7352" s="9"/>
    </row>
    <row r="7353" spans="15:15" s="6" customFormat="1">
      <c r="O7353" s="9"/>
    </row>
    <row r="7354" spans="15:15" s="6" customFormat="1">
      <c r="O7354" s="9"/>
    </row>
    <row r="7355" spans="15:15" s="6" customFormat="1">
      <c r="O7355" s="9"/>
    </row>
    <row r="7356" spans="15:15" s="6" customFormat="1">
      <c r="O7356" s="9"/>
    </row>
    <row r="7357" spans="15:15" s="6" customFormat="1">
      <c r="O7357" s="9"/>
    </row>
    <row r="7358" spans="15:15" s="6" customFormat="1">
      <c r="O7358" s="9"/>
    </row>
    <row r="7359" spans="15:15" s="6" customFormat="1">
      <c r="O7359" s="9"/>
    </row>
    <row r="7360" spans="15:15" s="6" customFormat="1">
      <c r="O7360" s="9"/>
    </row>
    <row r="7361" spans="15:15" s="6" customFormat="1">
      <c r="O7361" s="9"/>
    </row>
    <row r="7362" spans="15:15" s="6" customFormat="1">
      <c r="O7362" s="9"/>
    </row>
    <row r="7363" spans="15:15" s="6" customFormat="1">
      <c r="O7363" s="9"/>
    </row>
    <row r="7364" spans="15:15" s="6" customFormat="1">
      <c r="O7364" s="9"/>
    </row>
    <row r="7365" spans="15:15" s="6" customFormat="1">
      <c r="O7365" s="9"/>
    </row>
    <row r="7366" spans="15:15" s="6" customFormat="1">
      <c r="O7366" s="9"/>
    </row>
    <row r="7367" spans="15:15" s="6" customFormat="1">
      <c r="O7367" s="9"/>
    </row>
    <row r="7368" spans="15:15" s="6" customFormat="1">
      <c r="O7368" s="9"/>
    </row>
    <row r="7369" spans="15:15" s="6" customFormat="1">
      <c r="O7369" s="9"/>
    </row>
    <row r="7370" spans="15:15" s="6" customFormat="1">
      <c r="O7370" s="9"/>
    </row>
    <row r="7371" spans="15:15" s="6" customFormat="1">
      <c r="O7371" s="9"/>
    </row>
    <row r="7372" spans="15:15" s="6" customFormat="1">
      <c r="O7372" s="9"/>
    </row>
    <row r="7373" spans="15:15" s="6" customFormat="1">
      <c r="O7373" s="9"/>
    </row>
    <row r="7374" spans="15:15" s="6" customFormat="1">
      <c r="O7374" s="9"/>
    </row>
    <row r="7375" spans="15:15" s="6" customFormat="1">
      <c r="O7375" s="9"/>
    </row>
    <row r="7376" spans="15:15" s="6" customFormat="1">
      <c r="O7376" s="9"/>
    </row>
    <row r="7377" spans="15:15" s="6" customFormat="1">
      <c r="O7377" s="9"/>
    </row>
    <row r="7378" spans="15:15" s="6" customFormat="1">
      <c r="O7378" s="9"/>
    </row>
    <row r="7379" spans="15:15" s="6" customFormat="1">
      <c r="O7379" s="9"/>
    </row>
    <row r="7380" spans="15:15" s="6" customFormat="1">
      <c r="O7380" s="9"/>
    </row>
    <row r="7381" spans="15:15" s="6" customFormat="1">
      <c r="O7381" s="9"/>
    </row>
    <row r="7382" spans="15:15" s="6" customFormat="1">
      <c r="O7382" s="9"/>
    </row>
    <row r="7383" spans="15:15" s="6" customFormat="1">
      <c r="O7383" s="9"/>
    </row>
    <row r="7384" spans="15:15" s="6" customFormat="1">
      <c r="O7384" s="9"/>
    </row>
    <row r="7385" spans="15:15" s="6" customFormat="1">
      <c r="O7385" s="9"/>
    </row>
    <row r="7386" spans="15:15" s="6" customFormat="1">
      <c r="O7386" s="9"/>
    </row>
    <row r="7387" spans="15:15" s="6" customFormat="1">
      <c r="O7387" s="9"/>
    </row>
    <row r="7388" spans="15:15" s="6" customFormat="1">
      <c r="O7388" s="9"/>
    </row>
    <row r="7389" spans="15:15" s="6" customFormat="1">
      <c r="O7389" s="9"/>
    </row>
    <row r="7390" spans="15:15" s="6" customFormat="1">
      <c r="O7390" s="9"/>
    </row>
    <row r="7391" spans="15:15" s="6" customFormat="1">
      <c r="O7391" s="9"/>
    </row>
    <row r="7392" spans="15:15" s="6" customFormat="1">
      <c r="O7392" s="9"/>
    </row>
    <row r="7393" spans="15:15" s="6" customFormat="1">
      <c r="O7393" s="9"/>
    </row>
    <row r="7394" spans="15:15" s="6" customFormat="1">
      <c r="O7394" s="9"/>
    </row>
    <row r="7395" spans="15:15" s="6" customFormat="1">
      <c r="O7395" s="9"/>
    </row>
    <row r="7396" spans="15:15" s="6" customFormat="1">
      <c r="O7396" s="9"/>
    </row>
    <row r="7397" spans="15:15" s="6" customFormat="1">
      <c r="O7397" s="9"/>
    </row>
    <row r="7398" spans="15:15" s="6" customFormat="1">
      <c r="O7398" s="9"/>
    </row>
    <row r="7399" spans="15:15" s="6" customFormat="1">
      <c r="O7399" s="9"/>
    </row>
    <row r="7400" spans="15:15" s="6" customFormat="1">
      <c r="O7400" s="9"/>
    </row>
    <row r="7401" spans="15:15" s="6" customFormat="1">
      <c r="O7401" s="9"/>
    </row>
    <row r="7402" spans="15:15" s="6" customFormat="1">
      <c r="O7402" s="9"/>
    </row>
    <row r="7403" spans="15:15" s="6" customFormat="1">
      <c r="O7403" s="9"/>
    </row>
    <row r="7404" spans="15:15" s="6" customFormat="1">
      <c r="O7404" s="9"/>
    </row>
    <row r="7405" spans="15:15" s="6" customFormat="1">
      <c r="O7405" s="9"/>
    </row>
    <row r="7406" spans="15:15" s="6" customFormat="1">
      <c r="O7406" s="9"/>
    </row>
    <row r="7407" spans="15:15" s="6" customFormat="1">
      <c r="O7407" s="9"/>
    </row>
    <row r="7408" spans="15:15" s="6" customFormat="1">
      <c r="O7408" s="9"/>
    </row>
    <row r="7409" spans="15:15" s="6" customFormat="1">
      <c r="O7409" s="9"/>
    </row>
    <row r="7410" spans="15:15" s="6" customFormat="1">
      <c r="O7410" s="9"/>
    </row>
    <row r="7411" spans="15:15" s="6" customFormat="1">
      <c r="O7411" s="9"/>
    </row>
    <row r="7412" spans="15:15" s="6" customFormat="1">
      <c r="O7412" s="9"/>
    </row>
    <row r="7413" spans="15:15" s="6" customFormat="1">
      <c r="O7413" s="9"/>
    </row>
    <row r="7414" spans="15:15" s="6" customFormat="1">
      <c r="O7414" s="9"/>
    </row>
    <row r="7415" spans="15:15" s="6" customFormat="1">
      <c r="O7415" s="9"/>
    </row>
    <row r="7416" spans="15:15" s="6" customFormat="1">
      <c r="O7416" s="9"/>
    </row>
    <row r="7417" spans="15:15" s="6" customFormat="1">
      <c r="O7417" s="9"/>
    </row>
    <row r="7418" spans="15:15" s="6" customFormat="1">
      <c r="O7418" s="9"/>
    </row>
    <row r="7419" spans="15:15" s="6" customFormat="1">
      <c r="O7419" s="9"/>
    </row>
    <row r="7420" spans="15:15" s="6" customFormat="1">
      <c r="O7420" s="9"/>
    </row>
    <row r="7421" spans="15:15" s="6" customFormat="1">
      <c r="O7421" s="9"/>
    </row>
    <row r="7422" spans="15:15" s="6" customFormat="1">
      <c r="O7422" s="9"/>
    </row>
    <row r="7423" spans="15:15" s="6" customFormat="1">
      <c r="O7423" s="9"/>
    </row>
    <row r="7424" spans="15:15" s="6" customFormat="1">
      <c r="O7424" s="9"/>
    </row>
    <row r="7425" spans="15:15" s="6" customFormat="1">
      <c r="O7425" s="9"/>
    </row>
    <row r="7426" spans="15:15" s="6" customFormat="1">
      <c r="O7426" s="9"/>
    </row>
    <row r="7427" spans="15:15" s="6" customFormat="1">
      <c r="O7427" s="9"/>
    </row>
    <row r="7428" spans="15:15" s="6" customFormat="1">
      <c r="O7428" s="9"/>
    </row>
    <row r="7429" spans="15:15" s="6" customFormat="1">
      <c r="O7429" s="9"/>
    </row>
    <row r="7430" spans="15:15" s="6" customFormat="1">
      <c r="O7430" s="9"/>
    </row>
    <row r="7431" spans="15:15" s="6" customFormat="1">
      <c r="O7431" s="9"/>
    </row>
    <row r="7432" spans="15:15" s="6" customFormat="1">
      <c r="O7432" s="9"/>
    </row>
    <row r="7433" spans="15:15" s="6" customFormat="1">
      <c r="O7433" s="9"/>
    </row>
    <row r="7434" spans="15:15" s="6" customFormat="1">
      <c r="O7434" s="9"/>
    </row>
    <row r="7435" spans="15:15" s="6" customFormat="1">
      <c r="O7435" s="9"/>
    </row>
    <row r="7436" spans="15:15" s="6" customFormat="1">
      <c r="O7436" s="9"/>
    </row>
    <row r="7437" spans="15:15" s="6" customFormat="1">
      <c r="O7437" s="9"/>
    </row>
    <row r="7438" spans="15:15" s="6" customFormat="1">
      <c r="O7438" s="9"/>
    </row>
    <row r="7439" spans="15:15" s="6" customFormat="1">
      <c r="O7439" s="9"/>
    </row>
    <row r="7440" spans="15:15" s="6" customFormat="1">
      <c r="O7440" s="9"/>
    </row>
    <row r="7441" spans="15:15" s="6" customFormat="1">
      <c r="O7441" s="9"/>
    </row>
    <row r="7442" spans="15:15" s="6" customFormat="1">
      <c r="O7442" s="9"/>
    </row>
    <row r="7443" spans="15:15" s="6" customFormat="1">
      <c r="O7443" s="9"/>
    </row>
    <row r="7444" spans="15:15" s="6" customFormat="1">
      <c r="O7444" s="9"/>
    </row>
    <row r="7445" spans="15:15" s="6" customFormat="1">
      <c r="O7445" s="9"/>
    </row>
    <row r="7446" spans="15:15" s="6" customFormat="1">
      <c r="O7446" s="9"/>
    </row>
    <row r="7447" spans="15:15" s="6" customFormat="1">
      <c r="O7447" s="9"/>
    </row>
    <row r="7448" spans="15:15" s="6" customFormat="1">
      <c r="O7448" s="9"/>
    </row>
    <row r="7449" spans="15:15" s="6" customFormat="1">
      <c r="O7449" s="9"/>
    </row>
    <row r="7450" spans="15:15" s="6" customFormat="1">
      <c r="O7450" s="9"/>
    </row>
    <row r="7451" spans="15:15" s="6" customFormat="1">
      <c r="O7451" s="9"/>
    </row>
    <row r="7452" spans="15:15" s="6" customFormat="1">
      <c r="O7452" s="9"/>
    </row>
    <row r="7453" spans="15:15" s="6" customFormat="1">
      <c r="O7453" s="9"/>
    </row>
    <row r="7454" spans="15:15" s="6" customFormat="1">
      <c r="O7454" s="9"/>
    </row>
    <row r="7455" spans="15:15" s="6" customFormat="1">
      <c r="O7455" s="9"/>
    </row>
    <row r="7456" spans="15:15" s="6" customFormat="1">
      <c r="O7456" s="9"/>
    </row>
    <row r="7457" spans="15:15" s="6" customFormat="1">
      <c r="O7457" s="9"/>
    </row>
    <row r="7458" spans="15:15" s="6" customFormat="1">
      <c r="O7458" s="9"/>
    </row>
    <row r="7459" spans="15:15" s="6" customFormat="1">
      <c r="O7459" s="9"/>
    </row>
    <row r="7460" spans="15:15" s="6" customFormat="1">
      <c r="O7460" s="9"/>
    </row>
    <row r="7461" spans="15:15" s="6" customFormat="1">
      <c r="O7461" s="9"/>
    </row>
    <row r="7462" spans="15:15" s="6" customFormat="1">
      <c r="O7462" s="9"/>
    </row>
    <row r="7463" spans="15:15" s="6" customFormat="1">
      <c r="O7463" s="9"/>
    </row>
    <row r="7464" spans="15:15" s="6" customFormat="1">
      <c r="O7464" s="9"/>
    </row>
    <row r="7465" spans="15:15" s="6" customFormat="1">
      <c r="O7465" s="9"/>
    </row>
    <row r="7466" spans="15:15" s="6" customFormat="1">
      <c r="O7466" s="9"/>
    </row>
    <row r="7467" spans="15:15" s="6" customFormat="1">
      <c r="O7467" s="9"/>
    </row>
    <row r="7468" spans="15:15" s="6" customFormat="1">
      <c r="O7468" s="9"/>
    </row>
    <row r="7469" spans="15:15" s="6" customFormat="1">
      <c r="O7469" s="9"/>
    </row>
    <row r="7470" spans="15:15" s="6" customFormat="1">
      <c r="O7470" s="9"/>
    </row>
    <row r="7471" spans="15:15" s="6" customFormat="1">
      <c r="O7471" s="9"/>
    </row>
    <row r="7472" spans="15:15" s="6" customFormat="1">
      <c r="O7472" s="9"/>
    </row>
    <row r="7473" spans="15:15" s="6" customFormat="1">
      <c r="O7473" s="9"/>
    </row>
    <row r="7474" spans="15:15" s="6" customFormat="1">
      <c r="O7474" s="9"/>
    </row>
    <row r="7475" spans="15:15" s="6" customFormat="1">
      <c r="O7475" s="9"/>
    </row>
    <row r="7476" spans="15:15" s="6" customFormat="1">
      <c r="O7476" s="9"/>
    </row>
    <row r="7477" spans="15:15" s="6" customFormat="1">
      <c r="O7477" s="9"/>
    </row>
    <row r="7478" spans="15:15" s="6" customFormat="1">
      <c r="O7478" s="9"/>
    </row>
    <row r="7479" spans="15:15" s="6" customFormat="1">
      <c r="O7479" s="9"/>
    </row>
    <row r="7480" spans="15:15" s="6" customFormat="1">
      <c r="O7480" s="9"/>
    </row>
    <row r="7481" spans="15:15" s="6" customFormat="1">
      <c r="O7481" s="9"/>
    </row>
    <row r="7482" spans="15:15" s="6" customFormat="1">
      <c r="O7482" s="9"/>
    </row>
    <row r="7483" spans="15:15" s="6" customFormat="1">
      <c r="O7483" s="9"/>
    </row>
    <row r="7484" spans="15:15" s="6" customFormat="1">
      <c r="O7484" s="9"/>
    </row>
    <row r="7485" spans="15:15" s="6" customFormat="1">
      <c r="O7485" s="9"/>
    </row>
    <row r="7486" spans="15:15" s="6" customFormat="1">
      <c r="O7486" s="9"/>
    </row>
    <row r="7487" spans="15:15" s="6" customFormat="1">
      <c r="O7487" s="9"/>
    </row>
    <row r="7488" spans="15:15" s="6" customFormat="1">
      <c r="O7488" s="9"/>
    </row>
    <row r="7489" spans="15:15" s="6" customFormat="1">
      <c r="O7489" s="9"/>
    </row>
    <row r="7490" spans="15:15" s="6" customFormat="1">
      <c r="O7490" s="9"/>
    </row>
    <row r="7491" spans="15:15" s="6" customFormat="1">
      <c r="O7491" s="9"/>
    </row>
    <row r="7492" spans="15:15" s="6" customFormat="1">
      <c r="O7492" s="9"/>
    </row>
    <row r="7493" spans="15:15" s="6" customFormat="1">
      <c r="O7493" s="9"/>
    </row>
    <row r="7494" spans="15:15" s="6" customFormat="1">
      <c r="O7494" s="9"/>
    </row>
    <row r="7495" spans="15:15" s="6" customFormat="1">
      <c r="O7495" s="9"/>
    </row>
    <row r="7496" spans="15:15" s="6" customFormat="1">
      <c r="O7496" s="9"/>
    </row>
    <row r="7497" spans="15:15" s="6" customFormat="1">
      <c r="O7497" s="9"/>
    </row>
    <row r="7498" spans="15:15" s="6" customFormat="1">
      <c r="O7498" s="9"/>
    </row>
    <row r="7499" spans="15:15" s="6" customFormat="1">
      <c r="O7499" s="9"/>
    </row>
    <row r="7500" spans="15:15" s="6" customFormat="1">
      <c r="O7500" s="9"/>
    </row>
    <row r="7501" spans="15:15" s="6" customFormat="1">
      <c r="O7501" s="9"/>
    </row>
    <row r="7502" spans="15:15" s="6" customFormat="1">
      <c r="O7502" s="9"/>
    </row>
    <row r="7503" spans="15:15" s="6" customFormat="1">
      <c r="O7503" s="9"/>
    </row>
    <row r="7504" spans="15:15" s="6" customFormat="1">
      <c r="O7504" s="9"/>
    </row>
    <row r="7505" spans="15:15" s="6" customFormat="1">
      <c r="O7505" s="9"/>
    </row>
    <row r="7506" spans="15:15" s="6" customFormat="1">
      <c r="O7506" s="9"/>
    </row>
    <row r="7507" spans="15:15" s="6" customFormat="1">
      <c r="O7507" s="9"/>
    </row>
    <row r="7508" spans="15:15" s="6" customFormat="1">
      <c r="O7508" s="9"/>
    </row>
    <row r="7509" spans="15:15" s="6" customFormat="1">
      <c r="O7509" s="9"/>
    </row>
    <row r="7510" spans="15:15" s="6" customFormat="1">
      <c r="O7510" s="9"/>
    </row>
    <row r="7511" spans="15:15" s="6" customFormat="1">
      <c r="O7511" s="9"/>
    </row>
    <row r="7512" spans="15:15" s="6" customFormat="1">
      <c r="O7512" s="9"/>
    </row>
    <row r="7513" spans="15:15" s="6" customFormat="1">
      <c r="O7513" s="9"/>
    </row>
    <row r="7514" spans="15:15" s="6" customFormat="1">
      <c r="O7514" s="9"/>
    </row>
    <row r="7515" spans="15:15" s="6" customFormat="1">
      <c r="O7515" s="9"/>
    </row>
    <row r="7516" spans="15:15" s="6" customFormat="1">
      <c r="O7516" s="9"/>
    </row>
    <row r="7517" spans="15:15" s="6" customFormat="1">
      <c r="O7517" s="9"/>
    </row>
    <row r="7518" spans="15:15" s="6" customFormat="1">
      <c r="O7518" s="9"/>
    </row>
    <row r="7519" spans="15:15" s="6" customFormat="1">
      <c r="O7519" s="9"/>
    </row>
    <row r="7520" spans="15:15" s="6" customFormat="1">
      <c r="O7520" s="9"/>
    </row>
    <row r="7521" spans="15:15" s="6" customFormat="1">
      <c r="O7521" s="9"/>
    </row>
    <row r="7522" spans="15:15" s="6" customFormat="1">
      <c r="O7522" s="9"/>
    </row>
    <row r="7523" spans="15:15" s="6" customFormat="1">
      <c r="O7523" s="9"/>
    </row>
    <row r="7524" spans="15:15" s="6" customFormat="1">
      <c r="O7524" s="9"/>
    </row>
    <row r="7525" spans="15:15" s="6" customFormat="1">
      <c r="O7525" s="9"/>
    </row>
    <row r="7526" spans="15:15" s="6" customFormat="1">
      <c r="O7526" s="9"/>
    </row>
    <row r="7527" spans="15:15" s="6" customFormat="1">
      <c r="O7527" s="9"/>
    </row>
    <row r="7528" spans="15:15" s="6" customFormat="1">
      <c r="O7528" s="9"/>
    </row>
    <row r="7529" spans="15:15" s="6" customFormat="1">
      <c r="O7529" s="9"/>
    </row>
    <row r="7530" spans="15:15" s="6" customFormat="1">
      <c r="O7530" s="9"/>
    </row>
    <row r="7531" spans="15:15" s="6" customFormat="1">
      <c r="O7531" s="9"/>
    </row>
    <row r="7532" spans="15:15" s="6" customFormat="1">
      <c r="O7532" s="9"/>
    </row>
    <row r="7533" spans="15:15" s="6" customFormat="1">
      <c r="O7533" s="9"/>
    </row>
    <row r="7534" spans="15:15" s="6" customFormat="1">
      <c r="O7534" s="9"/>
    </row>
    <row r="7535" spans="15:15" s="6" customFormat="1">
      <c r="O7535" s="9"/>
    </row>
    <row r="7536" spans="15:15" s="6" customFormat="1">
      <c r="O7536" s="9"/>
    </row>
    <row r="7537" spans="15:15" s="6" customFormat="1">
      <c r="O7537" s="9"/>
    </row>
    <row r="7538" spans="15:15" s="6" customFormat="1">
      <c r="O7538" s="9"/>
    </row>
    <row r="7539" spans="15:15" s="6" customFormat="1">
      <c r="O7539" s="9"/>
    </row>
    <row r="7540" spans="15:15" s="6" customFormat="1">
      <c r="O7540" s="9"/>
    </row>
    <row r="7541" spans="15:15" s="6" customFormat="1">
      <c r="O7541" s="9"/>
    </row>
    <row r="7542" spans="15:15" s="6" customFormat="1">
      <c r="O7542" s="9"/>
    </row>
    <row r="7543" spans="15:15" s="6" customFormat="1">
      <c r="O7543" s="9"/>
    </row>
    <row r="7544" spans="15:15" s="6" customFormat="1">
      <c r="O7544" s="9"/>
    </row>
    <row r="7545" spans="15:15" s="6" customFormat="1">
      <c r="O7545" s="9"/>
    </row>
    <row r="7546" spans="15:15" s="6" customFormat="1">
      <c r="O7546" s="9"/>
    </row>
    <row r="7547" spans="15:15" s="6" customFormat="1">
      <c r="O7547" s="9"/>
    </row>
    <row r="7548" spans="15:15" s="6" customFormat="1">
      <c r="O7548" s="9"/>
    </row>
    <row r="7549" spans="15:15" s="6" customFormat="1">
      <c r="O7549" s="9"/>
    </row>
    <row r="7550" spans="15:15" s="6" customFormat="1">
      <c r="O7550" s="9"/>
    </row>
    <row r="7551" spans="15:15" s="6" customFormat="1">
      <c r="O7551" s="9"/>
    </row>
    <row r="7552" spans="15:15" s="6" customFormat="1">
      <c r="O7552" s="9"/>
    </row>
    <row r="7553" spans="15:15" s="6" customFormat="1">
      <c r="O7553" s="9"/>
    </row>
    <row r="7554" spans="15:15" s="6" customFormat="1">
      <c r="O7554" s="9"/>
    </row>
    <row r="7555" spans="15:15" s="6" customFormat="1">
      <c r="O7555" s="9"/>
    </row>
    <row r="7556" spans="15:15" s="6" customFormat="1">
      <c r="O7556" s="9"/>
    </row>
    <row r="7557" spans="15:15" s="6" customFormat="1">
      <c r="O7557" s="9"/>
    </row>
    <row r="7558" spans="15:15" s="6" customFormat="1">
      <c r="O7558" s="9"/>
    </row>
    <row r="7559" spans="15:15" s="6" customFormat="1">
      <c r="O7559" s="9"/>
    </row>
    <row r="7560" spans="15:15" s="6" customFormat="1">
      <c r="O7560" s="9"/>
    </row>
    <row r="7561" spans="15:15" s="6" customFormat="1">
      <c r="O7561" s="9"/>
    </row>
    <row r="7562" spans="15:15" s="6" customFormat="1">
      <c r="O7562" s="9"/>
    </row>
    <row r="7563" spans="15:15" s="6" customFormat="1">
      <c r="O7563" s="9"/>
    </row>
    <row r="7564" spans="15:15" s="6" customFormat="1">
      <c r="O7564" s="9"/>
    </row>
    <row r="7565" spans="15:15" s="6" customFormat="1">
      <c r="O7565" s="9"/>
    </row>
    <row r="7566" spans="15:15" s="6" customFormat="1">
      <c r="O7566" s="9"/>
    </row>
    <row r="7567" spans="15:15" s="6" customFormat="1">
      <c r="O7567" s="9"/>
    </row>
    <row r="7568" spans="15:15" s="6" customFormat="1">
      <c r="O7568" s="9"/>
    </row>
    <row r="7569" spans="15:15" s="6" customFormat="1">
      <c r="O7569" s="9"/>
    </row>
    <row r="7570" spans="15:15" s="6" customFormat="1">
      <c r="O7570" s="9"/>
    </row>
    <row r="7571" spans="15:15" s="6" customFormat="1">
      <c r="O7571" s="9"/>
    </row>
    <row r="7572" spans="15:15" s="6" customFormat="1">
      <c r="O7572" s="9"/>
    </row>
    <row r="7573" spans="15:15" s="6" customFormat="1">
      <c r="O7573" s="9"/>
    </row>
    <row r="7574" spans="15:15" s="6" customFormat="1">
      <c r="O7574" s="9"/>
    </row>
    <row r="7575" spans="15:15" s="6" customFormat="1">
      <c r="O7575" s="9"/>
    </row>
    <row r="7576" spans="15:15" s="6" customFormat="1">
      <c r="O7576" s="9"/>
    </row>
    <row r="7577" spans="15:15" s="6" customFormat="1">
      <c r="O7577" s="9"/>
    </row>
    <row r="7578" spans="15:15" s="6" customFormat="1">
      <c r="O7578" s="9"/>
    </row>
    <row r="7579" spans="15:15" s="6" customFormat="1">
      <c r="O7579" s="9"/>
    </row>
    <row r="7580" spans="15:15" s="6" customFormat="1">
      <c r="O7580" s="9"/>
    </row>
    <row r="7581" spans="15:15" s="6" customFormat="1">
      <c r="O7581" s="9"/>
    </row>
    <row r="7582" spans="15:15" s="6" customFormat="1">
      <c r="O7582" s="9"/>
    </row>
    <row r="7583" spans="15:15" s="6" customFormat="1">
      <c r="O7583" s="9"/>
    </row>
    <row r="7584" spans="15:15" s="6" customFormat="1">
      <c r="O7584" s="9"/>
    </row>
    <row r="7585" spans="15:15" s="6" customFormat="1">
      <c r="O7585" s="9"/>
    </row>
    <row r="7586" spans="15:15" s="6" customFormat="1">
      <c r="O7586" s="9"/>
    </row>
    <row r="7587" spans="15:15" s="6" customFormat="1">
      <c r="O7587" s="9"/>
    </row>
    <row r="7588" spans="15:15" s="6" customFormat="1">
      <c r="O7588" s="9"/>
    </row>
    <row r="7589" spans="15:15" s="6" customFormat="1">
      <c r="O7589" s="9"/>
    </row>
    <row r="7590" spans="15:15" s="6" customFormat="1">
      <c r="O7590" s="9"/>
    </row>
    <row r="7591" spans="15:15" s="6" customFormat="1">
      <c r="O7591" s="9"/>
    </row>
    <row r="7592" spans="15:15" s="6" customFormat="1">
      <c r="O7592" s="9"/>
    </row>
    <row r="7593" spans="15:15" s="6" customFormat="1">
      <c r="O7593" s="9"/>
    </row>
    <row r="7594" spans="15:15" s="6" customFormat="1">
      <c r="O7594" s="9"/>
    </row>
    <row r="7595" spans="15:15" s="6" customFormat="1">
      <c r="O7595" s="9"/>
    </row>
    <row r="7596" spans="15:15" s="6" customFormat="1">
      <c r="O7596" s="9"/>
    </row>
    <row r="7597" spans="15:15" s="6" customFormat="1">
      <c r="O7597" s="9"/>
    </row>
    <row r="7598" spans="15:15" s="6" customFormat="1">
      <c r="O7598" s="9"/>
    </row>
    <row r="7599" spans="15:15" s="6" customFormat="1">
      <c r="O7599" s="9"/>
    </row>
    <row r="7600" spans="15:15" s="6" customFormat="1">
      <c r="O7600" s="9"/>
    </row>
    <row r="7601" spans="15:15" s="6" customFormat="1">
      <c r="O7601" s="9"/>
    </row>
    <row r="7602" spans="15:15" s="6" customFormat="1">
      <c r="O7602" s="9"/>
    </row>
    <row r="7603" spans="15:15" s="6" customFormat="1">
      <c r="O7603" s="9"/>
    </row>
    <row r="7604" spans="15:15" s="6" customFormat="1">
      <c r="O7604" s="9"/>
    </row>
    <row r="7605" spans="15:15" s="6" customFormat="1">
      <c r="O7605" s="9"/>
    </row>
    <row r="7606" spans="15:15" s="6" customFormat="1">
      <c r="O7606" s="9"/>
    </row>
    <row r="7607" spans="15:15" s="6" customFormat="1">
      <c r="O7607" s="9"/>
    </row>
    <row r="7608" spans="15:15" s="6" customFormat="1">
      <c r="O7608" s="9"/>
    </row>
    <row r="7609" spans="15:15" s="6" customFormat="1">
      <c r="O7609" s="9"/>
    </row>
    <row r="7610" spans="15:15" s="6" customFormat="1">
      <c r="O7610" s="9"/>
    </row>
    <row r="7611" spans="15:15" s="6" customFormat="1">
      <c r="O7611" s="9"/>
    </row>
    <row r="7612" spans="15:15" s="6" customFormat="1">
      <c r="O7612" s="9"/>
    </row>
    <row r="7613" spans="15:15" s="6" customFormat="1">
      <c r="O7613" s="9"/>
    </row>
    <row r="7614" spans="15:15" s="6" customFormat="1">
      <c r="O7614" s="9"/>
    </row>
    <row r="7615" spans="15:15" s="6" customFormat="1">
      <c r="O7615" s="9"/>
    </row>
    <row r="7616" spans="15:15" s="6" customFormat="1">
      <c r="O7616" s="9"/>
    </row>
    <row r="7617" spans="15:15" s="6" customFormat="1">
      <c r="O7617" s="9"/>
    </row>
    <row r="7618" spans="15:15" s="6" customFormat="1">
      <c r="O7618" s="9"/>
    </row>
    <row r="7619" spans="15:15" s="6" customFormat="1">
      <c r="O7619" s="9"/>
    </row>
    <row r="7620" spans="15:15" s="6" customFormat="1">
      <c r="O7620" s="9"/>
    </row>
    <row r="7621" spans="15:15" s="6" customFormat="1">
      <c r="O7621" s="9"/>
    </row>
    <row r="7622" spans="15:15" s="6" customFormat="1">
      <c r="O7622" s="9"/>
    </row>
    <row r="7623" spans="15:15" s="6" customFormat="1">
      <c r="O7623" s="9"/>
    </row>
    <row r="7624" spans="15:15" s="6" customFormat="1">
      <c r="O7624" s="9"/>
    </row>
    <row r="7625" spans="15:15" s="6" customFormat="1">
      <c r="O7625" s="9"/>
    </row>
    <row r="7626" spans="15:15" s="6" customFormat="1">
      <c r="O7626" s="9"/>
    </row>
    <row r="7627" spans="15:15" s="6" customFormat="1">
      <c r="O7627" s="9"/>
    </row>
    <row r="7628" spans="15:15" s="6" customFormat="1">
      <c r="O7628" s="9"/>
    </row>
    <row r="7629" spans="15:15" s="6" customFormat="1">
      <c r="O7629" s="9"/>
    </row>
    <row r="7630" spans="15:15" s="6" customFormat="1">
      <c r="O7630" s="9"/>
    </row>
    <row r="7631" spans="15:15" s="6" customFormat="1">
      <c r="O7631" s="9"/>
    </row>
    <row r="7632" spans="15:15" s="6" customFormat="1">
      <c r="O7632" s="9"/>
    </row>
    <row r="7633" spans="15:15" s="6" customFormat="1">
      <c r="O7633" s="9"/>
    </row>
    <row r="7634" spans="15:15" s="6" customFormat="1">
      <c r="O7634" s="9"/>
    </row>
    <row r="7635" spans="15:15" s="6" customFormat="1">
      <c r="O7635" s="9"/>
    </row>
    <row r="7636" spans="15:15" s="6" customFormat="1">
      <c r="O7636" s="9"/>
    </row>
    <row r="7637" spans="15:15" s="6" customFormat="1">
      <c r="O7637" s="9"/>
    </row>
    <row r="7638" spans="15:15" s="6" customFormat="1">
      <c r="O7638" s="9"/>
    </row>
    <row r="7639" spans="15:15" s="6" customFormat="1">
      <c r="O7639" s="9"/>
    </row>
    <row r="7640" spans="15:15" s="6" customFormat="1">
      <c r="O7640" s="9"/>
    </row>
    <row r="7641" spans="15:15" s="6" customFormat="1">
      <c r="O7641" s="9"/>
    </row>
    <row r="7642" spans="15:15" s="6" customFormat="1">
      <c r="O7642" s="9"/>
    </row>
    <row r="7643" spans="15:15" s="6" customFormat="1">
      <c r="O7643" s="9"/>
    </row>
    <row r="7644" spans="15:15" s="6" customFormat="1">
      <c r="O7644" s="9"/>
    </row>
    <row r="7645" spans="15:15" s="6" customFormat="1">
      <c r="O7645" s="9"/>
    </row>
    <row r="7646" spans="15:15" s="6" customFormat="1">
      <c r="O7646" s="9"/>
    </row>
    <row r="7647" spans="15:15" s="6" customFormat="1">
      <c r="O7647" s="9"/>
    </row>
    <row r="7648" spans="15:15" s="6" customFormat="1">
      <c r="O7648" s="9"/>
    </row>
    <row r="7649" spans="15:15" s="6" customFormat="1">
      <c r="O7649" s="9"/>
    </row>
    <row r="7650" spans="15:15" s="6" customFormat="1">
      <c r="O7650" s="9"/>
    </row>
    <row r="7651" spans="15:15" s="6" customFormat="1">
      <c r="O7651" s="9"/>
    </row>
    <row r="7652" spans="15:15" s="6" customFormat="1">
      <c r="O7652" s="9"/>
    </row>
    <row r="7653" spans="15:15" s="6" customFormat="1">
      <c r="O7653" s="9"/>
    </row>
    <row r="7654" spans="15:15" s="6" customFormat="1">
      <c r="O7654" s="9"/>
    </row>
    <row r="7655" spans="15:15" s="6" customFormat="1">
      <c r="O7655" s="9"/>
    </row>
    <row r="7656" spans="15:15" s="6" customFormat="1">
      <c r="O7656" s="9"/>
    </row>
    <row r="7657" spans="15:15" s="6" customFormat="1">
      <c r="O7657" s="9"/>
    </row>
    <row r="7658" spans="15:15" s="6" customFormat="1">
      <c r="O7658" s="9"/>
    </row>
    <row r="7659" spans="15:15" s="6" customFormat="1">
      <c r="O7659" s="9"/>
    </row>
    <row r="7660" spans="15:15" s="6" customFormat="1">
      <c r="O7660" s="9"/>
    </row>
    <row r="7661" spans="15:15" s="6" customFormat="1">
      <c r="O7661" s="9"/>
    </row>
    <row r="7662" spans="15:15" s="6" customFormat="1">
      <c r="O7662" s="9"/>
    </row>
    <row r="7663" spans="15:15" s="6" customFormat="1">
      <c r="O7663" s="9"/>
    </row>
    <row r="7664" spans="15:15" s="6" customFormat="1">
      <c r="O7664" s="9"/>
    </row>
    <row r="7665" spans="15:15" s="6" customFormat="1">
      <c r="O7665" s="9"/>
    </row>
    <row r="7666" spans="15:15" s="6" customFormat="1">
      <c r="O7666" s="9"/>
    </row>
    <row r="7667" spans="15:15" s="6" customFormat="1">
      <c r="O7667" s="9"/>
    </row>
    <row r="7668" spans="15:15" s="6" customFormat="1">
      <c r="O7668" s="9"/>
    </row>
    <row r="7669" spans="15:15" s="6" customFormat="1">
      <c r="O7669" s="9"/>
    </row>
    <row r="7670" spans="15:15" s="6" customFormat="1">
      <c r="O7670" s="9"/>
    </row>
    <row r="7671" spans="15:15" s="6" customFormat="1">
      <c r="O7671" s="9"/>
    </row>
    <row r="7672" spans="15:15" s="6" customFormat="1">
      <c r="O7672" s="9"/>
    </row>
    <row r="7673" spans="15:15" s="6" customFormat="1">
      <c r="O7673" s="9"/>
    </row>
    <row r="7674" spans="15:15" s="6" customFormat="1">
      <c r="O7674" s="9"/>
    </row>
    <row r="7675" spans="15:15" s="6" customFormat="1">
      <c r="O7675" s="9"/>
    </row>
    <row r="7676" spans="15:15" s="6" customFormat="1">
      <c r="O7676" s="9"/>
    </row>
    <row r="7677" spans="15:15" s="6" customFormat="1">
      <c r="O7677" s="9"/>
    </row>
    <row r="7678" spans="15:15" s="6" customFormat="1">
      <c r="O7678" s="9"/>
    </row>
    <row r="7679" spans="15:15" s="6" customFormat="1">
      <c r="O7679" s="9"/>
    </row>
    <row r="7680" spans="15:15" s="6" customFormat="1">
      <c r="O7680" s="9"/>
    </row>
    <row r="7681" spans="15:15" s="6" customFormat="1">
      <c r="O7681" s="9"/>
    </row>
    <row r="7682" spans="15:15" s="6" customFormat="1">
      <c r="O7682" s="9"/>
    </row>
    <row r="7683" spans="15:15" s="6" customFormat="1">
      <c r="O7683" s="9"/>
    </row>
    <row r="7684" spans="15:15" s="6" customFormat="1">
      <c r="O7684" s="9"/>
    </row>
    <row r="7685" spans="15:15" s="6" customFormat="1">
      <c r="O7685" s="9"/>
    </row>
    <row r="7686" spans="15:15" s="6" customFormat="1">
      <c r="O7686" s="9"/>
    </row>
    <row r="7687" spans="15:15" s="6" customFormat="1">
      <c r="O7687" s="9"/>
    </row>
    <row r="7688" spans="15:15" s="6" customFormat="1">
      <c r="O7688" s="9"/>
    </row>
    <row r="7689" spans="15:15" s="6" customFormat="1">
      <c r="O7689" s="9"/>
    </row>
    <row r="7690" spans="15:15" s="6" customFormat="1">
      <c r="O7690" s="9"/>
    </row>
    <row r="7691" spans="15:15" s="6" customFormat="1">
      <c r="O7691" s="9"/>
    </row>
    <row r="7692" spans="15:15" s="6" customFormat="1">
      <c r="O7692" s="9"/>
    </row>
    <row r="7693" spans="15:15" s="6" customFormat="1">
      <c r="O7693" s="9"/>
    </row>
    <row r="7694" spans="15:15" s="6" customFormat="1">
      <c r="O7694" s="9"/>
    </row>
    <row r="7695" spans="15:15" s="6" customFormat="1">
      <c r="O7695" s="9"/>
    </row>
    <row r="7696" spans="15:15" s="6" customFormat="1">
      <c r="O7696" s="9"/>
    </row>
    <row r="7697" spans="15:15" s="6" customFormat="1">
      <c r="O7697" s="9"/>
    </row>
    <row r="7698" spans="15:15" s="6" customFormat="1">
      <c r="O7698" s="9"/>
    </row>
    <row r="7699" spans="15:15" s="6" customFormat="1">
      <c r="O7699" s="9"/>
    </row>
    <row r="7700" spans="15:15" s="6" customFormat="1">
      <c r="O7700" s="9"/>
    </row>
    <row r="7701" spans="15:15" s="6" customFormat="1">
      <c r="O7701" s="9"/>
    </row>
    <row r="7702" spans="15:15" s="6" customFormat="1">
      <c r="O7702" s="9"/>
    </row>
    <row r="7703" spans="15:15" s="6" customFormat="1">
      <c r="O7703" s="9"/>
    </row>
    <row r="7704" spans="15:15" s="6" customFormat="1">
      <c r="O7704" s="9"/>
    </row>
    <row r="7705" spans="15:15" s="6" customFormat="1">
      <c r="O7705" s="9"/>
    </row>
    <row r="7706" spans="15:15" s="6" customFormat="1">
      <c r="O7706" s="9"/>
    </row>
    <row r="7707" spans="15:15" s="6" customFormat="1">
      <c r="O7707" s="9"/>
    </row>
    <row r="7708" spans="15:15" s="6" customFormat="1">
      <c r="O7708" s="9"/>
    </row>
    <row r="7709" spans="15:15" s="6" customFormat="1">
      <c r="O7709" s="9"/>
    </row>
    <row r="7710" spans="15:15" s="6" customFormat="1">
      <c r="O7710" s="9"/>
    </row>
    <row r="7711" spans="15:15" s="6" customFormat="1">
      <c r="O7711" s="9"/>
    </row>
    <row r="7712" spans="15:15" s="6" customFormat="1">
      <c r="O7712" s="9"/>
    </row>
    <row r="7713" spans="15:15" s="6" customFormat="1">
      <c r="O7713" s="9"/>
    </row>
    <row r="7714" spans="15:15" s="6" customFormat="1">
      <c r="O7714" s="9"/>
    </row>
    <row r="7715" spans="15:15" s="6" customFormat="1">
      <c r="O7715" s="9"/>
    </row>
    <row r="7716" spans="15:15" s="6" customFormat="1">
      <c r="O7716" s="9"/>
    </row>
    <row r="7717" spans="15:15" s="6" customFormat="1">
      <c r="O7717" s="9"/>
    </row>
    <row r="7718" spans="15:15" s="6" customFormat="1">
      <c r="O7718" s="9"/>
    </row>
    <row r="7719" spans="15:15" s="6" customFormat="1">
      <c r="O7719" s="9"/>
    </row>
    <row r="7720" spans="15:15" s="6" customFormat="1">
      <c r="O7720" s="9"/>
    </row>
    <row r="7721" spans="15:15" s="6" customFormat="1">
      <c r="O7721" s="9"/>
    </row>
    <row r="7722" spans="15:15" s="6" customFormat="1">
      <c r="O7722" s="9"/>
    </row>
    <row r="7723" spans="15:15" s="6" customFormat="1">
      <c r="O7723" s="9"/>
    </row>
    <row r="7724" spans="15:15" s="6" customFormat="1">
      <c r="O7724" s="9"/>
    </row>
    <row r="7725" spans="15:15" s="6" customFormat="1">
      <c r="O7725" s="9"/>
    </row>
    <row r="7726" spans="15:15" s="6" customFormat="1">
      <c r="O7726" s="9"/>
    </row>
    <row r="7727" spans="15:15" s="6" customFormat="1">
      <c r="O7727" s="9"/>
    </row>
    <row r="7728" spans="15:15" s="6" customFormat="1">
      <c r="O7728" s="9"/>
    </row>
    <row r="7729" spans="15:15" s="6" customFormat="1">
      <c r="O7729" s="9"/>
    </row>
    <row r="7730" spans="15:15" s="6" customFormat="1">
      <c r="O7730" s="9"/>
    </row>
    <row r="7731" spans="15:15" s="6" customFormat="1">
      <c r="O7731" s="9"/>
    </row>
    <row r="7732" spans="15:15" s="6" customFormat="1">
      <c r="O7732" s="9"/>
    </row>
    <row r="7733" spans="15:15" s="6" customFormat="1">
      <c r="O7733" s="9"/>
    </row>
    <row r="7734" spans="15:15" s="6" customFormat="1">
      <c r="O7734" s="9"/>
    </row>
    <row r="7735" spans="15:15" s="6" customFormat="1">
      <c r="O7735" s="9"/>
    </row>
    <row r="7736" spans="15:15" s="6" customFormat="1">
      <c r="O7736" s="9"/>
    </row>
    <row r="7737" spans="15:15" s="6" customFormat="1">
      <c r="O7737" s="9"/>
    </row>
    <row r="7738" spans="15:15" s="6" customFormat="1">
      <c r="O7738" s="9"/>
    </row>
    <row r="7739" spans="15:15" s="6" customFormat="1">
      <c r="O7739" s="9"/>
    </row>
    <row r="7740" spans="15:15" s="6" customFormat="1">
      <c r="O7740" s="9"/>
    </row>
    <row r="7741" spans="15:15" s="6" customFormat="1">
      <c r="O7741" s="9"/>
    </row>
    <row r="7742" spans="15:15" s="6" customFormat="1">
      <c r="O7742" s="9"/>
    </row>
    <row r="7743" spans="15:15" s="6" customFormat="1">
      <c r="O7743" s="9"/>
    </row>
    <row r="7744" spans="15:15" s="6" customFormat="1">
      <c r="O7744" s="9"/>
    </row>
    <row r="7745" spans="15:15" s="6" customFormat="1">
      <c r="O7745" s="9"/>
    </row>
    <row r="7746" spans="15:15" s="6" customFormat="1">
      <c r="O7746" s="9"/>
    </row>
    <row r="7747" spans="15:15" s="6" customFormat="1">
      <c r="O7747" s="9"/>
    </row>
    <row r="7748" spans="15:15" s="6" customFormat="1">
      <c r="O7748" s="9"/>
    </row>
    <row r="7749" spans="15:15" s="6" customFormat="1">
      <c r="O7749" s="9"/>
    </row>
    <row r="7750" spans="15:15" s="6" customFormat="1">
      <c r="O7750" s="9"/>
    </row>
    <row r="7751" spans="15:15" s="6" customFormat="1">
      <c r="O7751" s="9"/>
    </row>
    <row r="7752" spans="15:15" s="6" customFormat="1">
      <c r="O7752" s="9"/>
    </row>
    <row r="7753" spans="15:15" s="6" customFormat="1">
      <c r="O7753" s="9"/>
    </row>
    <row r="7754" spans="15:15" s="6" customFormat="1">
      <c r="O7754" s="9"/>
    </row>
    <row r="7755" spans="15:15" s="6" customFormat="1">
      <c r="O7755" s="9"/>
    </row>
    <row r="7756" spans="15:15" s="6" customFormat="1">
      <c r="O7756" s="9"/>
    </row>
    <row r="7757" spans="15:15" s="6" customFormat="1">
      <c r="O7757" s="9"/>
    </row>
    <row r="7758" spans="15:15" s="6" customFormat="1">
      <c r="O7758" s="9"/>
    </row>
    <row r="7759" spans="15:15" s="6" customFormat="1">
      <c r="O7759" s="9"/>
    </row>
    <row r="7760" spans="15:15" s="6" customFormat="1">
      <c r="O7760" s="9"/>
    </row>
    <row r="7761" spans="15:15" s="6" customFormat="1">
      <c r="O7761" s="9"/>
    </row>
    <row r="7762" spans="15:15" s="6" customFormat="1">
      <c r="O7762" s="9"/>
    </row>
    <row r="7763" spans="15:15" s="6" customFormat="1">
      <c r="O7763" s="9"/>
    </row>
    <row r="7764" spans="15:15" s="6" customFormat="1">
      <c r="O7764" s="9"/>
    </row>
    <row r="7765" spans="15:15" s="6" customFormat="1">
      <c r="O7765" s="9"/>
    </row>
    <row r="7766" spans="15:15" s="6" customFormat="1">
      <c r="O7766" s="9"/>
    </row>
    <row r="7767" spans="15:15" s="6" customFormat="1">
      <c r="O7767" s="9"/>
    </row>
    <row r="7768" spans="15:15" s="6" customFormat="1">
      <c r="O7768" s="9"/>
    </row>
    <row r="7769" spans="15:15" s="6" customFormat="1">
      <c r="O7769" s="9"/>
    </row>
    <row r="7770" spans="15:15" s="6" customFormat="1">
      <c r="O7770" s="9"/>
    </row>
    <row r="7771" spans="15:15" s="6" customFormat="1">
      <c r="O7771" s="9"/>
    </row>
    <row r="7772" spans="15:15" s="6" customFormat="1">
      <c r="O7772" s="9"/>
    </row>
    <row r="7773" spans="15:15" s="6" customFormat="1">
      <c r="O7773" s="9"/>
    </row>
    <row r="7774" spans="15:15" s="6" customFormat="1">
      <c r="O7774" s="9"/>
    </row>
    <row r="7775" spans="15:15" s="6" customFormat="1">
      <c r="O7775" s="9"/>
    </row>
    <row r="7776" spans="15:15" s="6" customFormat="1">
      <c r="O7776" s="9"/>
    </row>
    <row r="7777" spans="15:15" s="6" customFormat="1">
      <c r="O7777" s="9"/>
    </row>
    <row r="7778" spans="15:15" s="6" customFormat="1">
      <c r="O7778" s="9"/>
    </row>
    <row r="7779" spans="15:15" s="6" customFormat="1">
      <c r="O7779" s="9"/>
    </row>
    <row r="7780" spans="15:15" s="6" customFormat="1">
      <c r="O7780" s="9"/>
    </row>
    <row r="7781" spans="15:15" s="6" customFormat="1">
      <c r="O7781" s="9"/>
    </row>
    <row r="7782" spans="15:15" s="6" customFormat="1">
      <c r="O7782" s="9"/>
    </row>
    <row r="7783" spans="15:15" s="6" customFormat="1">
      <c r="O7783" s="9"/>
    </row>
    <row r="7784" spans="15:15" s="6" customFormat="1">
      <c r="O7784" s="9"/>
    </row>
    <row r="7785" spans="15:15" s="6" customFormat="1">
      <c r="O7785" s="9"/>
    </row>
    <row r="7786" spans="15:15" s="6" customFormat="1">
      <c r="O7786" s="9"/>
    </row>
    <row r="7787" spans="15:15" s="6" customFormat="1">
      <c r="O7787" s="9"/>
    </row>
    <row r="7788" spans="15:15" s="6" customFormat="1">
      <c r="O7788" s="9"/>
    </row>
    <row r="7789" spans="15:15" s="6" customFormat="1">
      <c r="O7789" s="9"/>
    </row>
    <row r="7790" spans="15:15" s="6" customFormat="1">
      <c r="O7790" s="9"/>
    </row>
    <row r="7791" spans="15:15" s="6" customFormat="1">
      <c r="O7791" s="9"/>
    </row>
    <row r="7792" spans="15:15" s="6" customFormat="1">
      <c r="O7792" s="9"/>
    </row>
    <row r="7793" spans="15:15" s="6" customFormat="1">
      <c r="O7793" s="9"/>
    </row>
    <row r="7794" spans="15:15" s="6" customFormat="1">
      <c r="O7794" s="9"/>
    </row>
    <row r="7795" spans="15:15" s="6" customFormat="1">
      <c r="O7795" s="9"/>
    </row>
    <row r="7796" spans="15:15" s="6" customFormat="1">
      <c r="O7796" s="9"/>
    </row>
    <row r="7797" spans="15:15" s="6" customFormat="1">
      <c r="O7797" s="9"/>
    </row>
    <row r="7798" spans="15:15" s="6" customFormat="1">
      <c r="O7798" s="9"/>
    </row>
    <row r="7799" spans="15:15" s="6" customFormat="1">
      <c r="O7799" s="9"/>
    </row>
    <row r="7800" spans="15:15" s="6" customFormat="1">
      <c r="O7800" s="9"/>
    </row>
    <row r="7801" spans="15:15" s="6" customFormat="1">
      <c r="O7801" s="9"/>
    </row>
    <row r="7802" spans="15:15" s="6" customFormat="1">
      <c r="O7802" s="9"/>
    </row>
    <row r="7803" spans="15:15" s="6" customFormat="1">
      <c r="O7803" s="9"/>
    </row>
    <row r="7804" spans="15:15" s="6" customFormat="1">
      <c r="O7804" s="9"/>
    </row>
    <row r="7805" spans="15:15" s="6" customFormat="1">
      <c r="O7805" s="9"/>
    </row>
    <row r="7806" spans="15:15" s="6" customFormat="1">
      <c r="O7806" s="9"/>
    </row>
    <row r="7807" spans="15:15" s="6" customFormat="1">
      <c r="O7807" s="9"/>
    </row>
    <row r="7808" spans="15:15" s="6" customFormat="1">
      <c r="O7808" s="9"/>
    </row>
    <row r="7809" spans="15:15" s="6" customFormat="1">
      <c r="O7809" s="9"/>
    </row>
    <row r="7810" spans="15:15" s="6" customFormat="1">
      <c r="O7810" s="9"/>
    </row>
    <row r="7811" spans="15:15" s="6" customFormat="1">
      <c r="O7811" s="9"/>
    </row>
    <row r="7812" spans="15:15" s="6" customFormat="1">
      <c r="O7812" s="9"/>
    </row>
    <row r="7813" spans="15:15" s="6" customFormat="1">
      <c r="O7813" s="9"/>
    </row>
    <row r="7814" spans="15:15" s="6" customFormat="1">
      <c r="O7814" s="9"/>
    </row>
    <row r="7815" spans="15:15" s="6" customFormat="1">
      <c r="O7815" s="9"/>
    </row>
    <row r="7816" spans="15:15" s="6" customFormat="1">
      <c r="O7816" s="9"/>
    </row>
    <row r="7817" spans="15:15" s="6" customFormat="1">
      <c r="O7817" s="9"/>
    </row>
    <row r="7818" spans="15:15" s="6" customFormat="1">
      <c r="O7818" s="9"/>
    </row>
    <row r="7819" spans="15:15" s="6" customFormat="1">
      <c r="O7819" s="9"/>
    </row>
    <row r="7820" spans="15:15" s="6" customFormat="1">
      <c r="O7820" s="9"/>
    </row>
    <row r="7821" spans="15:15" s="6" customFormat="1">
      <c r="O7821" s="9"/>
    </row>
    <row r="7822" spans="15:15" s="6" customFormat="1">
      <c r="O7822" s="9"/>
    </row>
    <row r="7823" spans="15:15" s="6" customFormat="1">
      <c r="O7823" s="9"/>
    </row>
    <row r="7824" spans="15:15" s="6" customFormat="1">
      <c r="O7824" s="9"/>
    </row>
    <row r="7825" spans="1:16">
      <c r="A7825" s="6"/>
      <c r="B7825" s="6"/>
      <c r="C7825" s="6"/>
      <c r="D7825" s="6"/>
      <c r="E7825" s="6"/>
      <c r="F7825" s="6"/>
      <c r="G7825" s="6"/>
      <c r="H7825" s="6"/>
      <c r="I7825" s="6"/>
      <c r="J7825" s="6"/>
      <c r="K7825" s="6"/>
      <c r="L7825" s="6"/>
      <c r="M7825" s="6"/>
      <c r="N7825" s="6"/>
      <c r="O7825" s="9"/>
      <c r="P7825" s="6"/>
    </row>
    <row r="7826" spans="1:16">
      <c r="A7826" s="6"/>
      <c r="B7826" s="6"/>
      <c r="C7826" s="6"/>
      <c r="D7826" s="6"/>
      <c r="E7826" s="6"/>
      <c r="F7826" s="6"/>
      <c r="G7826" s="6"/>
      <c r="H7826" s="6"/>
      <c r="I7826" s="6"/>
      <c r="J7826" s="6"/>
      <c r="K7826" s="6"/>
      <c r="L7826" s="6"/>
      <c r="M7826" s="6"/>
      <c r="N7826" s="6"/>
      <c r="O7826" s="9"/>
      <c r="P7826" s="6"/>
    </row>
    <row r="7827" spans="1:16">
      <c r="A7827" s="6"/>
      <c r="B7827" s="6"/>
      <c r="C7827" s="6"/>
      <c r="D7827" s="6"/>
      <c r="E7827" s="6"/>
      <c r="F7827" s="6"/>
      <c r="G7827" s="6"/>
      <c r="H7827" s="6"/>
      <c r="I7827" s="6"/>
      <c r="J7827" s="6"/>
      <c r="K7827" s="6"/>
      <c r="L7827" s="6"/>
      <c r="M7827" s="6"/>
      <c r="N7827" s="6"/>
      <c r="O7827" s="9"/>
      <c r="P7827" s="6"/>
    </row>
    <row r="7828" spans="1:16">
      <c r="A7828" s="6"/>
      <c r="B7828" s="6"/>
      <c r="C7828" s="6"/>
      <c r="D7828" s="6"/>
      <c r="E7828" s="6"/>
      <c r="F7828" s="6"/>
      <c r="G7828" s="6"/>
      <c r="H7828" s="6"/>
      <c r="I7828" s="6"/>
      <c r="J7828" s="6"/>
      <c r="K7828" s="6"/>
      <c r="L7828" s="6"/>
      <c r="M7828" s="6"/>
      <c r="N7828" s="6"/>
      <c r="O7828" s="9"/>
      <c r="P7828" s="6"/>
    </row>
    <row r="7829" spans="1:16">
      <c r="A7829" s="6"/>
      <c r="B7829" s="6"/>
      <c r="C7829" s="6"/>
      <c r="D7829" s="6"/>
      <c r="E7829" s="6"/>
      <c r="F7829" s="6"/>
      <c r="G7829" s="6"/>
      <c r="H7829" s="6"/>
      <c r="I7829" s="6"/>
      <c r="J7829" s="6"/>
      <c r="K7829" s="6"/>
      <c r="L7829" s="6"/>
      <c r="M7829" s="6"/>
      <c r="N7829" s="6"/>
      <c r="O7829" s="9"/>
      <c r="P7829" s="6"/>
    </row>
    <row r="7830" spans="1:16">
      <c r="A7830" s="6"/>
      <c r="B7830" s="6"/>
      <c r="C7830" s="6"/>
      <c r="D7830" s="6"/>
      <c r="E7830" s="6"/>
      <c r="F7830" s="6"/>
      <c r="G7830" s="6"/>
      <c r="H7830" s="6"/>
      <c r="I7830" s="6"/>
      <c r="J7830" s="6"/>
      <c r="K7830" s="6"/>
      <c r="L7830" s="6"/>
      <c r="M7830" s="6"/>
      <c r="N7830" s="6"/>
      <c r="O7830" s="9"/>
      <c r="P7830" s="6"/>
    </row>
    <row r="7831" spans="1:16">
      <c r="A7831" s="6"/>
      <c r="B7831" s="6"/>
      <c r="C7831" s="6"/>
      <c r="D7831" s="6"/>
      <c r="E7831" s="6"/>
      <c r="F7831" s="6"/>
      <c r="G7831" s="6"/>
      <c r="H7831" s="6"/>
      <c r="I7831" s="6"/>
      <c r="J7831" s="6"/>
      <c r="K7831" s="6"/>
      <c r="L7831" s="6"/>
      <c r="M7831" s="6"/>
      <c r="N7831" s="6"/>
      <c r="O7831" s="9"/>
      <c r="P7831" s="6"/>
    </row>
    <row r="7832" spans="1:16">
      <c r="A7832" s="6"/>
      <c r="B7832" s="6"/>
      <c r="C7832" s="6"/>
      <c r="D7832" s="6"/>
      <c r="E7832" s="6"/>
      <c r="F7832" s="6"/>
      <c r="G7832" s="6"/>
      <c r="H7832" s="6"/>
      <c r="I7832" s="6"/>
      <c r="J7832" s="6"/>
      <c r="K7832" s="6"/>
      <c r="L7832" s="6"/>
      <c r="M7832" s="6"/>
      <c r="N7832" s="6"/>
      <c r="O7832" s="9"/>
      <c r="P7832" s="6"/>
    </row>
    <row r="7833" spans="1:16">
      <c r="A7833" s="6"/>
      <c r="B7833" s="6"/>
      <c r="C7833" s="6"/>
      <c r="D7833" s="6"/>
      <c r="E7833" s="6"/>
      <c r="F7833" s="6"/>
      <c r="G7833" s="6"/>
      <c r="H7833" s="6"/>
      <c r="I7833" s="6"/>
      <c r="J7833" s="6"/>
      <c r="K7833" s="6"/>
      <c r="L7833" s="6"/>
      <c r="M7833" s="6"/>
      <c r="N7833" s="6"/>
      <c r="O7833" s="9"/>
      <c r="P7833" s="6"/>
    </row>
    <row r="7834" spans="1:16">
      <c r="A7834" s="6"/>
      <c r="B7834" s="6"/>
      <c r="C7834" s="6"/>
      <c r="D7834" s="6"/>
      <c r="E7834" s="6"/>
      <c r="F7834" s="6"/>
      <c r="G7834" s="6"/>
      <c r="H7834" s="6"/>
      <c r="I7834" s="6"/>
      <c r="J7834" s="6"/>
      <c r="K7834" s="6"/>
      <c r="L7834" s="6"/>
      <c r="M7834" s="6"/>
      <c r="N7834" s="6"/>
      <c r="O7834" s="9"/>
      <c r="P7834" s="6"/>
    </row>
    <row r="7835" spans="1:16">
      <c r="A7835" s="6"/>
      <c r="B7835" s="6"/>
      <c r="C7835" s="6"/>
      <c r="D7835" s="6"/>
      <c r="E7835" s="6"/>
      <c r="F7835" s="6"/>
      <c r="G7835" s="6"/>
      <c r="H7835" s="6"/>
      <c r="I7835" s="6"/>
      <c r="J7835" s="6"/>
      <c r="K7835" s="6"/>
      <c r="L7835" s="6"/>
      <c r="M7835" s="6"/>
      <c r="N7835" s="6"/>
      <c r="O7835" s="9"/>
      <c r="P7835" s="6"/>
    </row>
    <row r="7836" spans="1:16">
      <c r="B7836" s="6"/>
      <c r="C7836" s="6"/>
      <c r="D7836" s="6"/>
      <c r="E7836" s="6"/>
      <c r="F7836" s="6"/>
      <c r="G7836" s="6"/>
      <c r="H7836" s="6"/>
      <c r="I7836" s="6"/>
      <c r="J7836" s="6"/>
      <c r="K7836" s="6"/>
      <c r="L7836" s="6"/>
      <c r="M7836" s="6"/>
      <c r="N7836" s="6"/>
      <c r="O7836" s="9"/>
      <c r="P7836" s="6"/>
    </row>
    <row r="7837" spans="1:16">
      <c r="B7837" s="6"/>
      <c r="C7837" s="6"/>
      <c r="D7837" s="6"/>
      <c r="E7837" s="6"/>
      <c r="F7837" s="6"/>
      <c r="G7837" s="6"/>
      <c r="H7837" s="6"/>
      <c r="I7837" s="6"/>
      <c r="J7837" s="6"/>
      <c r="K7837" s="6"/>
      <c r="L7837" s="6"/>
      <c r="M7837" s="6"/>
      <c r="N7837" s="6"/>
      <c r="O7837" s="9"/>
      <c r="P7837" s="6"/>
    </row>
    <row r="7838" spans="1:16">
      <c r="B7838" s="6"/>
      <c r="C7838" s="6"/>
      <c r="D7838" s="6"/>
      <c r="E7838" s="6"/>
      <c r="F7838" s="6"/>
      <c r="G7838" s="6"/>
      <c r="H7838" s="6"/>
      <c r="I7838" s="6"/>
      <c r="J7838" s="6"/>
      <c r="K7838" s="6"/>
      <c r="L7838" s="6"/>
      <c r="M7838" s="6"/>
      <c r="N7838" s="6"/>
      <c r="O7838" s="9"/>
      <c r="P7838" s="6"/>
    </row>
    <row r="7839" spans="1:16">
      <c r="B7839" s="6"/>
      <c r="C7839" s="6"/>
      <c r="D7839" s="6"/>
      <c r="E7839" s="6"/>
      <c r="F7839" s="6"/>
      <c r="G7839" s="6"/>
      <c r="H7839" s="6"/>
      <c r="I7839" s="6"/>
      <c r="J7839" s="6"/>
      <c r="K7839" s="6"/>
      <c r="L7839" s="6"/>
      <c r="M7839" s="6"/>
      <c r="N7839" s="6"/>
      <c r="O7839" s="9"/>
      <c r="P7839" s="6"/>
    </row>
    <row r="7840" spans="1:16">
      <c r="P7840" s="6"/>
    </row>
    <row r="7841" spans="16:16">
      <c r="P7841" s="6"/>
    </row>
    <row r="7842" spans="16:16">
      <c r="P7842" s="6"/>
    </row>
    <row r="7843" spans="16:16">
      <c r="P7843" s="6"/>
    </row>
    <row r="7844" spans="16:16">
      <c r="P7844" s="6"/>
    </row>
    <row r="7845" spans="16:16">
      <c r="P7845" s="6"/>
    </row>
    <row r="7846" spans="16:16">
      <c r="P7846" s="6"/>
    </row>
    <row r="7847" spans="16:16">
      <c r="P7847" s="6"/>
    </row>
    <row r="7848" spans="16:16">
      <c r="P7848" s="6"/>
    </row>
    <row r="7849" spans="16:16">
      <c r="P7849" s="6"/>
    </row>
    <row r="7850" spans="16:16">
      <c r="P7850" s="6"/>
    </row>
    <row r="7851" spans="16:16">
      <c r="P7851" s="6"/>
    </row>
  </sheetData>
  <sheetProtection algorithmName="SHA-512" hashValue="kIIMf0uDgfeKTS3/PQBUDdgmElkAd40yHvnRBLGXWoIomuzhYgP4nqvNAi9kDhe5vKg5WTpBR+1/Delf8HZ68A==" saltValue="e4TNMl1tr/naikPIFl6LUw==" spinCount="100000" sheet="1" objects="1" scenarios="1"/>
  <mergeCells count="39">
    <mergeCell ref="C18:D18"/>
    <mergeCell ref="C17:D17"/>
    <mergeCell ref="B4:O4"/>
    <mergeCell ref="B5:O5"/>
    <mergeCell ref="B6:O6"/>
    <mergeCell ref="B7:D7"/>
    <mergeCell ref="C9:N9"/>
    <mergeCell ref="B3:O3"/>
    <mergeCell ref="C13:O13"/>
    <mergeCell ref="B11:D11"/>
    <mergeCell ref="C15:D15"/>
    <mergeCell ref="C16:D16"/>
    <mergeCell ref="C20:O20"/>
    <mergeCell ref="C25:D25"/>
    <mergeCell ref="C49:N49"/>
    <mergeCell ref="R19:S19"/>
    <mergeCell ref="C19:E19"/>
    <mergeCell ref="B47:D47"/>
    <mergeCell ref="C41:D41"/>
    <mergeCell ref="C38:D38"/>
    <mergeCell ref="C40:D40"/>
    <mergeCell ref="C39:D39"/>
    <mergeCell ref="C28:D28"/>
    <mergeCell ref="C29:D29"/>
    <mergeCell ref="C36:D36"/>
    <mergeCell ref="C37:D37"/>
    <mergeCell ref="C31:D31"/>
    <mergeCell ref="C30:D30"/>
    <mergeCell ref="C44:D44"/>
    <mergeCell ref="C45:D45"/>
    <mergeCell ref="C26:D26"/>
    <mergeCell ref="C21:D21"/>
    <mergeCell ref="B23:D23"/>
    <mergeCell ref="C33:D33"/>
    <mergeCell ref="D27:N27"/>
    <mergeCell ref="C43:D43"/>
    <mergeCell ref="C42:D42"/>
    <mergeCell ref="C32:D32"/>
    <mergeCell ref="B34:D34"/>
  </mergeCells>
  <printOptions horizontalCentered="1"/>
  <pageMargins left="0.66" right="0.5" top="0.52" bottom="0.4" header="0.5" footer="0.25"/>
  <pageSetup scale="71" fitToHeight="0" orientation="portrait" r:id="rId1"/>
  <headerFooter alignWithMargins="0">
    <oddFooter xml:space="preserve">&amp;C
</oddFooter>
  </headerFooter>
  <ignoredErrors>
    <ignoredError sqref="B20 B42 B14 B26 B19 B31" numberStoredAsText="1"/>
    <ignoredError sqref="F29:N29 F28:I28 K28:N28 G25 I25 I15 I17 I16 M16 K16 K15 M15 K25 M25 K17 M17" unlockedFormula="1"/>
    <ignoredError sqref="J28" formula="1"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941F8-2123-423A-95FF-33A5E90ADFCF}">
  <sheetPr>
    <pageSetUpPr fitToPage="1"/>
  </sheetPr>
  <dimension ref="A37:W44"/>
  <sheetViews>
    <sheetView showGridLines="0" workbookViewId="0">
      <selection activeCell="A38" sqref="A1:W44"/>
    </sheetView>
  </sheetViews>
  <sheetFormatPr defaultRowHeight="13.2"/>
  <sheetData>
    <row r="37" spans="1:23" ht="13.8" thickBot="1"/>
    <row r="38" spans="1:23">
      <c r="A38" s="294" t="s">
        <v>105</v>
      </c>
      <c r="B38" s="295"/>
      <c r="C38" s="295"/>
      <c r="D38" s="295"/>
      <c r="E38" s="295"/>
      <c r="F38" s="295"/>
      <c r="G38" s="295"/>
      <c r="H38" s="295"/>
      <c r="I38" s="295"/>
      <c r="J38" s="295"/>
      <c r="K38" s="295"/>
      <c r="L38" s="295"/>
      <c r="M38" s="295"/>
      <c r="N38" s="295"/>
      <c r="O38" s="295"/>
      <c r="P38" s="295"/>
      <c r="Q38" s="295"/>
      <c r="R38" s="295"/>
      <c r="S38" s="295"/>
      <c r="T38" s="295"/>
      <c r="U38" s="295"/>
      <c r="V38" s="295"/>
      <c r="W38" s="296"/>
    </row>
    <row r="39" spans="1:23">
      <c r="A39" s="297"/>
      <c r="B39" s="298"/>
      <c r="C39" s="298"/>
      <c r="D39" s="298"/>
      <c r="E39" s="298"/>
      <c r="F39" s="298"/>
      <c r="G39" s="298"/>
      <c r="H39" s="298"/>
      <c r="I39" s="298"/>
      <c r="J39" s="298"/>
      <c r="K39" s="298"/>
      <c r="L39" s="298"/>
      <c r="M39" s="298"/>
      <c r="N39" s="298"/>
      <c r="O39" s="298"/>
      <c r="P39" s="298"/>
      <c r="Q39" s="298"/>
      <c r="R39" s="298"/>
      <c r="S39" s="298"/>
      <c r="T39" s="298"/>
      <c r="U39" s="298"/>
      <c r="V39" s="298"/>
      <c r="W39" s="299"/>
    </row>
    <row r="40" spans="1:23">
      <c r="A40" s="297"/>
      <c r="B40" s="298"/>
      <c r="C40" s="298"/>
      <c r="D40" s="298"/>
      <c r="E40" s="298"/>
      <c r="F40" s="298"/>
      <c r="G40" s="298"/>
      <c r="H40" s="298"/>
      <c r="I40" s="298"/>
      <c r="J40" s="298"/>
      <c r="K40" s="298"/>
      <c r="L40" s="298"/>
      <c r="M40" s="298"/>
      <c r="N40" s="298"/>
      <c r="O40" s="298"/>
      <c r="P40" s="298"/>
      <c r="Q40" s="298"/>
      <c r="R40" s="298"/>
      <c r="S40" s="298"/>
      <c r="T40" s="298"/>
      <c r="U40" s="298"/>
      <c r="V40" s="298"/>
      <c r="W40" s="299"/>
    </row>
    <row r="41" spans="1:23">
      <c r="A41" s="297"/>
      <c r="B41" s="298"/>
      <c r="C41" s="298"/>
      <c r="D41" s="298"/>
      <c r="E41" s="298"/>
      <c r="F41" s="298"/>
      <c r="G41" s="298"/>
      <c r="H41" s="298"/>
      <c r="I41" s="298"/>
      <c r="J41" s="298"/>
      <c r="K41" s="298"/>
      <c r="L41" s="298"/>
      <c r="M41" s="298"/>
      <c r="N41" s="298"/>
      <c r="O41" s="298"/>
      <c r="P41" s="298"/>
      <c r="Q41" s="298"/>
      <c r="R41" s="298"/>
      <c r="S41" s="298"/>
      <c r="T41" s="298"/>
      <c r="U41" s="298"/>
      <c r="V41" s="298"/>
      <c r="W41" s="299"/>
    </row>
    <row r="42" spans="1:23">
      <c r="A42" s="297"/>
      <c r="B42" s="298"/>
      <c r="C42" s="298"/>
      <c r="D42" s="298"/>
      <c r="E42" s="298"/>
      <c r="F42" s="298"/>
      <c r="G42" s="298"/>
      <c r="H42" s="298"/>
      <c r="I42" s="298"/>
      <c r="J42" s="298"/>
      <c r="K42" s="298"/>
      <c r="L42" s="298"/>
      <c r="M42" s="298"/>
      <c r="N42" s="298"/>
      <c r="O42" s="298"/>
      <c r="P42" s="298"/>
      <c r="Q42" s="298"/>
      <c r="R42" s="298"/>
      <c r="S42" s="298"/>
      <c r="T42" s="298"/>
      <c r="U42" s="298"/>
      <c r="V42" s="298"/>
      <c r="W42" s="299"/>
    </row>
    <row r="43" spans="1:23">
      <c r="A43" s="297"/>
      <c r="B43" s="298"/>
      <c r="C43" s="298"/>
      <c r="D43" s="298"/>
      <c r="E43" s="298"/>
      <c r="F43" s="298"/>
      <c r="G43" s="298"/>
      <c r="H43" s="298"/>
      <c r="I43" s="298"/>
      <c r="J43" s="298"/>
      <c r="K43" s="298"/>
      <c r="L43" s="298"/>
      <c r="M43" s="298"/>
      <c r="N43" s="298"/>
      <c r="O43" s="298"/>
      <c r="P43" s="298"/>
      <c r="Q43" s="298"/>
      <c r="R43" s="298"/>
      <c r="S43" s="298"/>
      <c r="T43" s="298"/>
      <c r="U43" s="298"/>
      <c r="V43" s="298"/>
      <c r="W43" s="299"/>
    </row>
    <row r="44" spans="1:23" ht="13.8" thickBot="1">
      <c r="A44" s="300"/>
      <c r="B44" s="301"/>
      <c r="C44" s="301"/>
      <c r="D44" s="301"/>
      <c r="E44" s="301"/>
      <c r="F44" s="301"/>
      <c r="G44" s="301"/>
      <c r="H44" s="301"/>
      <c r="I44" s="301"/>
      <c r="J44" s="301"/>
      <c r="K44" s="301"/>
      <c r="L44" s="301"/>
      <c r="M44" s="301"/>
      <c r="N44" s="301"/>
      <c r="O44" s="301"/>
      <c r="P44" s="301"/>
      <c r="Q44" s="301"/>
      <c r="R44" s="301"/>
      <c r="S44" s="301"/>
      <c r="T44" s="301"/>
      <c r="U44" s="301"/>
      <c r="V44" s="301"/>
      <c r="W44" s="302"/>
    </row>
  </sheetData>
  <mergeCells count="1">
    <mergeCell ref="A38:W44"/>
  </mergeCells>
  <pageMargins left="0.7" right="0.7" top="0.75" bottom="0.75" header="0.3" footer="0.3"/>
  <pageSetup scale="5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C7342-75D0-419F-BC5E-BA0B69FAFA7C}">
  <sheetPr>
    <pageSetUpPr fitToPage="1"/>
  </sheetPr>
  <dimension ref="A39:W46"/>
  <sheetViews>
    <sheetView showGridLines="0" workbookViewId="0">
      <selection activeCell="A40" sqref="A1:W46"/>
    </sheetView>
  </sheetViews>
  <sheetFormatPr defaultRowHeight="13.2"/>
  <sheetData>
    <row r="39" spans="1:23" ht="13.8" thickBot="1"/>
    <row r="40" spans="1:23">
      <c r="A40" s="294" t="s">
        <v>105</v>
      </c>
      <c r="B40" s="295"/>
      <c r="C40" s="295"/>
      <c r="D40" s="295"/>
      <c r="E40" s="295"/>
      <c r="F40" s="295"/>
      <c r="G40" s="295"/>
      <c r="H40" s="295"/>
      <c r="I40" s="295"/>
      <c r="J40" s="295"/>
      <c r="K40" s="295"/>
      <c r="L40" s="295"/>
      <c r="M40" s="295"/>
      <c r="N40" s="295"/>
      <c r="O40" s="295"/>
      <c r="P40" s="295"/>
      <c r="Q40" s="295"/>
      <c r="R40" s="295"/>
      <c r="S40" s="295"/>
      <c r="T40" s="295"/>
      <c r="U40" s="295"/>
      <c r="V40" s="295"/>
      <c r="W40" s="296"/>
    </row>
    <row r="41" spans="1:23">
      <c r="A41" s="297"/>
      <c r="B41" s="298"/>
      <c r="C41" s="298"/>
      <c r="D41" s="298"/>
      <c r="E41" s="298"/>
      <c r="F41" s="298"/>
      <c r="G41" s="298"/>
      <c r="H41" s="298"/>
      <c r="I41" s="298"/>
      <c r="J41" s="298"/>
      <c r="K41" s="298"/>
      <c r="L41" s="298"/>
      <c r="M41" s="298"/>
      <c r="N41" s="298"/>
      <c r="O41" s="298"/>
      <c r="P41" s="298"/>
      <c r="Q41" s="298"/>
      <c r="R41" s="298"/>
      <c r="S41" s="298"/>
      <c r="T41" s="298"/>
      <c r="U41" s="298"/>
      <c r="V41" s="298"/>
      <c r="W41" s="299"/>
    </row>
    <row r="42" spans="1:23">
      <c r="A42" s="297"/>
      <c r="B42" s="298"/>
      <c r="C42" s="298"/>
      <c r="D42" s="298"/>
      <c r="E42" s="298"/>
      <c r="F42" s="298"/>
      <c r="G42" s="298"/>
      <c r="H42" s="298"/>
      <c r="I42" s="298"/>
      <c r="J42" s="298"/>
      <c r="K42" s="298"/>
      <c r="L42" s="298"/>
      <c r="M42" s="298"/>
      <c r="N42" s="298"/>
      <c r="O42" s="298"/>
      <c r="P42" s="298"/>
      <c r="Q42" s="298"/>
      <c r="R42" s="298"/>
      <c r="S42" s="298"/>
      <c r="T42" s="298"/>
      <c r="U42" s="298"/>
      <c r="V42" s="298"/>
      <c r="W42" s="299"/>
    </row>
    <row r="43" spans="1:23">
      <c r="A43" s="297"/>
      <c r="B43" s="298"/>
      <c r="C43" s="298"/>
      <c r="D43" s="298"/>
      <c r="E43" s="298"/>
      <c r="F43" s="298"/>
      <c r="G43" s="298"/>
      <c r="H43" s="298"/>
      <c r="I43" s="298"/>
      <c r="J43" s="298"/>
      <c r="K43" s="298"/>
      <c r="L43" s="298"/>
      <c r="M43" s="298"/>
      <c r="N43" s="298"/>
      <c r="O43" s="298"/>
      <c r="P43" s="298"/>
      <c r="Q43" s="298"/>
      <c r="R43" s="298"/>
      <c r="S43" s="298"/>
      <c r="T43" s="298"/>
      <c r="U43" s="298"/>
      <c r="V43" s="298"/>
      <c r="W43" s="299"/>
    </row>
    <row r="44" spans="1:23">
      <c r="A44" s="297"/>
      <c r="B44" s="298"/>
      <c r="C44" s="298"/>
      <c r="D44" s="298"/>
      <c r="E44" s="298"/>
      <c r="F44" s="298"/>
      <c r="G44" s="298"/>
      <c r="H44" s="298"/>
      <c r="I44" s="298"/>
      <c r="J44" s="298"/>
      <c r="K44" s="298"/>
      <c r="L44" s="298"/>
      <c r="M44" s="298"/>
      <c r="N44" s="298"/>
      <c r="O44" s="298"/>
      <c r="P44" s="298"/>
      <c r="Q44" s="298"/>
      <c r="R44" s="298"/>
      <c r="S44" s="298"/>
      <c r="T44" s="298"/>
      <c r="U44" s="298"/>
      <c r="V44" s="298"/>
      <c r="W44" s="299"/>
    </row>
    <row r="45" spans="1:23">
      <c r="A45" s="297"/>
      <c r="B45" s="298"/>
      <c r="C45" s="298"/>
      <c r="D45" s="298"/>
      <c r="E45" s="298"/>
      <c r="F45" s="298"/>
      <c r="G45" s="298"/>
      <c r="H45" s="298"/>
      <c r="I45" s="298"/>
      <c r="J45" s="298"/>
      <c r="K45" s="298"/>
      <c r="L45" s="298"/>
      <c r="M45" s="298"/>
      <c r="N45" s="298"/>
      <c r="O45" s="298"/>
      <c r="P45" s="298"/>
      <c r="Q45" s="298"/>
      <c r="R45" s="298"/>
      <c r="S45" s="298"/>
      <c r="T45" s="298"/>
      <c r="U45" s="298"/>
      <c r="V45" s="298"/>
      <c r="W45" s="299"/>
    </row>
    <row r="46" spans="1:23" ht="13.8" thickBot="1">
      <c r="A46" s="300"/>
      <c r="B46" s="301"/>
      <c r="C46" s="301"/>
      <c r="D46" s="301"/>
      <c r="E46" s="301"/>
      <c r="F46" s="301"/>
      <c r="G46" s="301"/>
      <c r="H46" s="301"/>
      <c r="I46" s="301"/>
      <c r="J46" s="301"/>
      <c r="K46" s="301"/>
      <c r="L46" s="301"/>
      <c r="M46" s="301"/>
      <c r="N46" s="301"/>
      <c r="O46" s="301"/>
      <c r="P46" s="301"/>
      <c r="Q46" s="301"/>
      <c r="R46" s="301"/>
      <c r="S46" s="301"/>
      <c r="T46" s="301"/>
      <c r="U46" s="301"/>
      <c r="V46" s="301"/>
      <c r="W46" s="302"/>
    </row>
  </sheetData>
  <mergeCells count="1">
    <mergeCell ref="A40:W46"/>
  </mergeCells>
  <pageMargins left="0.7" right="0.7" top="0.75" bottom="0.75" header="0.3" footer="0.3"/>
  <pageSetup scale="5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98823-4C14-40AD-8FFE-1186155AE5EB}">
  <sheetPr>
    <pageSetUpPr fitToPage="1"/>
  </sheetPr>
  <dimension ref="A39:W46"/>
  <sheetViews>
    <sheetView showGridLines="0" workbookViewId="0">
      <selection activeCell="A40" sqref="A1:W46"/>
    </sheetView>
  </sheetViews>
  <sheetFormatPr defaultRowHeight="13.2"/>
  <sheetData>
    <row r="39" spans="1:23" ht="13.8" thickBot="1"/>
    <row r="40" spans="1:23">
      <c r="A40" s="294" t="s">
        <v>105</v>
      </c>
      <c r="B40" s="295"/>
      <c r="C40" s="295"/>
      <c r="D40" s="295"/>
      <c r="E40" s="295"/>
      <c r="F40" s="295"/>
      <c r="G40" s="295"/>
      <c r="H40" s="295"/>
      <c r="I40" s="295"/>
      <c r="J40" s="295"/>
      <c r="K40" s="295"/>
      <c r="L40" s="295"/>
      <c r="M40" s="295"/>
      <c r="N40" s="295"/>
      <c r="O40" s="295"/>
      <c r="P40" s="295"/>
      <c r="Q40" s="295"/>
      <c r="R40" s="295"/>
      <c r="S40" s="295"/>
      <c r="T40" s="295"/>
      <c r="U40" s="295"/>
      <c r="V40" s="295"/>
      <c r="W40" s="296"/>
    </row>
    <row r="41" spans="1:23">
      <c r="A41" s="297"/>
      <c r="B41" s="298"/>
      <c r="C41" s="298"/>
      <c r="D41" s="298"/>
      <c r="E41" s="298"/>
      <c r="F41" s="298"/>
      <c r="G41" s="298"/>
      <c r="H41" s="298"/>
      <c r="I41" s="298"/>
      <c r="J41" s="298"/>
      <c r="K41" s="298"/>
      <c r="L41" s="298"/>
      <c r="M41" s="298"/>
      <c r="N41" s="298"/>
      <c r="O41" s="298"/>
      <c r="P41" s="298"/>
      <c r="Q41" s="298"/>
      <c r="R41" s="298"/>
      <c r="S41" s="298"/>
      <c r="T41" s="298"/>
      <c r="U41" s="298"/>
      <c r="V41" s="298"/>
      <c r="W41" s="299"/>
    </row>
    <row r="42" spans="1:23">
      <c r="A42" s="297"/>
      <c r="B42" s="298"/>
      <c r="C42" s="298"/>
      <c r="D42" s="298"/>
      <c r="E42" s="298"/>
      <c r="F42" s="298"/>
      <c r="G42" s="298"/>
      <c r="H42" s="298"/>
      <c r="I42" s="298"/>
      <c r="J42" s="298"/>
      <c r="K42" s="298"/>
      <c r="L42" s="298"/>
      <c r="M42" s="298"/>
      <c r="N42" s="298"/>
      <c r="O42" s="298"/>
      <c r="P42" s="298"/>
      <c r="Q42" s="298"/>
      <c r="R42" s="298"/>
      <c r="S42" s="298"/>
      <c r="T42" s="298"/>
      <c r="U42" s="298"/>
      <c r="V42" s="298"/>
      <c r="W42" s="299"/>
    </row>
    <row r="43" spans="1:23">
      <c r="A43" s="297"/>
      <c r="B43" s="298"/>
      <c r="C43" s="298"/>
      <c r="D43" s="298"/>
      <c r="E43" s="298"/>
      <c r="F43" s="298"/>
      <c r="G43" s="298"/>
      <c r="H43" s="298"/>
      <c r="I43" s="298"/>
      <c r="J43" s="298"/>
      <c r="K43" s="298"/>
      <c r="L43" s="298"/>
      <c r="M43" s="298"/>
      <c r="N43" s="298"/>
      <c r="O43" s="298"/>
      <c r="P43" s="298"/>
      <c r="Q43" s="298"/>
      <c r="R43" s="298"/>
      <c r="S43" s="298"/>
      <c r="T43" s="298"/>
      <c r="U43" s="298"/>
      <c r="V43" s="298"/>
      <c r="W43" s="299"/>
    </row>
    <row r="44" spans="1:23">
      <c r="A44" s="297"/>
      <c r="B44" s="298"/>
      <c r="C44" s="298"/>
      <c r="D44" s="298"/>
      <c r="E44" s="298"/>
      <c r="F44" s="298"/>
      <c r="G44" s="298"/>
      <c r="H44" s="298"/>
      <c r="I44" s="298"/>
      <c r="J44" s="298"/>
      <c r="K44" s="298"/>
      <c r="L44" s="298"/>
      <c r="M44" s="298"/>
      <c r="N44" s="298"/>
      <c r="O44" s="298"/>
      <c r="P44" s="298"/>
      <c r="Q44" s="298"/>
      <c r="R44" s="298"/>
      <c r="S44" s="298"/>
      <c r="T44" s="298"/>
      <c r="U44" s="298"/>
      <c r="V44" s="298"/>
      <c r="W44" s="299"/>
    </row>
    <row r="45" spans="1:23">
      <c r="A45" s="297"/>
      <c r="B45" s="298"/>
      <c r="C45" s="298"/>
      <c r="D45" s="298"/>
      <c r="E45" s="298"/>
      <c r="F45" s="298"/>
      <c r="G45" s="298"/>
      <c r="H45" s="298"/>
      <c r="I45" s="298"/>
      <c r="J45" s="298"/>
      <c r="K45" s="298"/>
      <c r="L45" s="298"/>
      <c r="M45" s="298"/>
      <c r="N45" s="298"/>
      <c r="O45" s="298"/>
      <c r="P45" s="298"/>
      <c r="Q45" s="298"/>
      <c r="R45" s="298"/>
      <c r="S45" s="298"/>
      <c r="T45" s="298"/>
      <c r="U45" s="298"/>
      <c r="V45" s="298"/>
      <c r="W45" s="299"/>
    </row>
    <row r="46" spans="1:23" ht="13.8" thickBot="1">
      <c r="A46" s="300"/>
      <c r="B46" s="301"/>
      <c r="C46" s="301"/>
      <c r="D46" s="301"/>
      <c r="E46" s="301"/>
      <c r="F46" s="301"/>
      <c r="G46" s="301"/>
      <c r="H46" s="301"/>
      <c r="I46" s="301"/>
      <c r="J46" s="301"/>
      <c r="K46" s="301"/>
      <c r="L46" s="301"/>
      <c r="M46" s="301"/>
      <c r="N46" s="301"/>
      <c r="O46" s="301"/>
      <c r="P46" s="301"/>
      <c r="Q46" s="301"/>
      <c r="R46" s="301"/>
      <c r="S46" s="301"/>
      <c r="T46" s="301"/>
      <c r="U46" s="301"/>
      <c r="V46" s="301"/>
      <c r="W46" s="302"/>
    </row>
  </sheetData>
  <mergeCells count="1">
    <mergeCell ref="A40:W46"/>
  </mergeCells>
  <pageMargins left="0.7" right="0.7" top="0.75" bottom="0.75" header="0.3" footer="0.3"/>
  <pageSetup scale="5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DA6CC-0671-42E7-B44D-DF7F5467A709}">
  <sheetPr>
    <pageSetUpPr fitToPage="1"/>
  </sheetPr>
  <dimension ref="A38:W45"/>
  <sheetViews>
    <sheetView showGridLines="0" workbookViewId="0">
      <selection activeCell="A39" sqref="A1:W45"/>
    </sheetView>
  </sheetViews>
  <sheetFormatPr defaultRowHeight="13.2"/>
  <sheetData>
    <row r="38" spans="1:23" ht="13.8" thickBot="1"/>
    <row r="39" spans="1:23">
      <c r="A39" s="294" t="s">
        <v>105</v>
      </c>
      <c r="B39" s="295"/>
      <c r="C39" s="295"/>
      <c r="D39" s="295"/>
      <c r="E39" s="295"/>
      <c r="F39" s="295"/>
      <c r="G39" s="295"/>
      <c r="H39" s="295"/>
      <c r="I39" s="295"/>
      <c r="J39" s="295"/>
      <c r="K39" s="295"/>
      <c r="L39" s="295"/>
      <c r="M39" s="295"/>
      <c r="N39" s="295"/>
      <c r="O39" s="295"/>
      <c r="P39" s="295"/>
      <c r="Q39" s="295"/>
      <c r="R39" s="295"/>
      <c r="S39" s="295"/>
      <c r="T39" s="295"/>
      <c r="U39" s="295"/>
      <c r="V39" s="295"/>
      <c r="W39" s="296"/>
    </row>
    <row r="40" spans="1:23">
      <c r="A40" s="297"/>
      <c r="B40" s="298"/>
      <c r="C40" s="298"/>
      <c r="D40" s="298"/>
      <c r="E40" s="298"/>
      <c r="F40" s="298"/>
      <c r="G40" s="298"/>
      <c r="H40" s="298"/>
      <c r="I40" s="298"/>
      <c r="J40" s="298"/>
      <c r="K40" s="298"/>
      <c r="L40" s="298"/>
      <c r="M40" s="298"/>
      <c r="N40" s="298"/>
      <c r="O40" s="298"/>
      <c r="P40" s="298"/>
      <c r="Q40" s="298"/>
      <c r="R40" s="298"/>
      <c r="S40" s="298"/>
      <c r="T40" s="298"/>
      <c r="U40" s="298"/>
      <c r="V40" s="298"/>
      <c r="W40" s="299"/>
    </row>
    <row r="41" spans="1:23">
      <c r="A41" s="297"/>
      <c r="B41" s="298"/>
      <c r="C41" s="298"/>
      <c r="D41" s="298"/>
      <c r="E41" s="298"/>
      <c r="F41" s="298"/>
      <c r="G41" s="298"/>
      <c r="H41" s="298"/>
      <c r="I41" s="298"/>
      <c r="J41" s="298"/>
      <c r="K41" s="298"/>
      <c r="L41" s="298"/>
      <c r="M41" s="298"/>
      <c r="N41" s="298"/>
      <c r="O41" s="298"/>
      <c r="P41" s="298"/>
      <c r="Q41" s="298"/>
      <c r="R41" s="298"/>
      <c r="S41" s="298"/>
      <c r="T41" s="298"/>
      <c r="U41" s="298"/>
      <c r="V41" s="298"/>
      <c r="W41" s="299"/>
    </row>
    <row r="42" spans="1:23">
      <c r="A42" s="297"/>
      <c r="B42" s="298"/>
      <c r="C42" s="298"/>
      <c r="D42" s="298"/>
      <c r="E42" s="298"/>
      <c r="F42" s="298"/>
      <c r="G42" s="298"/>
      <c r="H42" s="298"/>
      <c r="I42" s="298"/>
      <c r="J42" s="298"/>
      <c r="K42" s="298"/>
      <c r="L42" s="298"/>
      <c r="M42" s="298"/>
      <c r="N42" s="298"/>
      <c r="O42" s="298"/>
      <c r="P42" s="298"/>
      <c r="Q42" s="298"/>
      <c r="R42" s="298"/>
      <c r="S42" s="298"/>
      <c r="T42" s="298"/>
      <c r="U42" s="298"/>
      <c r="V42" s="298"/>
      <c r="W42" s="299"/>
    </row>
    <row r="43" spans="1:23">
      <c r="A43" s="297"/>
      <c r="B43" s="298"/>
      <c r="C43" s="298"/>
      <c r="D43" s="298"/>
      <c r="E43" s="298"/>
      <c r="F43" s="298"/>
      <c r="G43" s="298"/>
      <c r="H43" s="298"/>
      <c r="I43" s="298"/>
      <c r="J43" s="298"/>
      <c r="K43" s="298"/>
      <c r="L43" s="298"/>
      <c r="M43" s="298"/>
      <c r="N43" s="298"/>
      <c r="O43" s="298"/>
      <c r="P43" s="298"/>
      <c r="Q43" s="298"/>
      <c r="R43" s="298"/>
      <c r="S43" s="298"/>
      <c r="T43" s="298"/>
      <c r="U43" s="298"/>
      <c r="V43" s="298"/>
      <c r="W43" s="299"/>
    </row>
    <row r="44" spans="1:23">
      <c r="A44" s="297"/>
      <c r="B44" s="298"/>
      <c r="C44" s="298"/>
      <c r="D44" s="298"/>
      <c r="E44" s="298"/>
      <c r="F44" s="298"/>
      <c r="G44" s="298"/>
      <c r="H44" s="298"/>
      <c r="I44" s="298"/>
      <c r="J44" s="298"/>
      <c r="K44" s="298"/>
      <c r="L44" s="298"/>
      <c r="M44" s="298"/>
      <c r="N44" s="298"/>
      <c r="O44" s="298"/>
      <c r="P44" s="298"/>
      <c r="Q44" s="298"/>
      <c r="R44" s="298"/>
      <c r="S44" s="298"/>
      <c r="T44" s="298"/>
      <c r="U44" s="298"/>
      <c r="V44" s="298"/>
      <c r="W44" s="299"/>
    </row>
    <row r="45" spans="1:23" ht="13.8" thickBot="1">
      <c r="A45" s="300"/>
      <c r="B45" s="301"/>
      <c r="C45" s="301"/>
      <c r="D45" s="301"/>
      <c r="E45" s="301"/>
      <c r="F45" s="301"/>
      <c r="G45" s="301"/>
      <c r="H45" s="301"/>
      <c r="I45" s="301"/>
      <c r="J45" s="301"/>
      <c r="K45" s="301"/>
      <c r="L45" s="301"/>
      <c r="M45" s="301"/>
      <c r="N45" s="301"/>
      <c r="O45" s="301"/>
      <c r="P45" s="301"/>
      <c r="Q45" s="301"/>
      <c r="R45" s="301"/>
      <c r="S45" s="301"/>
      <c r="T45" s="301"/>
      <c r="U45" s="301"/>
      <c r="V45" s="301"/>
      <c r="W45" s="302"/>
    </row>
  </sheetData>
  <mergeCells count="1">
    <mergeCell ref="A39:W45"/>
  </mergeCells>
  <pageMargins left="0.7" right="0.7" top="0.75" bottom="0.75" header="0.3" footer="0.3"/>
  <pageSetup scale="59" fitToHeight="0" orientation="landscape" r:id="rId1"/>
  <drawing r:id="rId2"/>
</worksheet>
</file>

<file path=docMetadata/LabelInfo.xml><?xml version="1.0" encoding="utf-8"?>
<clbl:labelList xmlns:clbl="http://schemas.microsoft.com/office/2020/mipLabelMetadata">
  <clbl:label id="{620ae5a9-4ec1-4fa0-8641-5d9f386c7309}" enabled="0" method="" siteId="{620ae5a9-4ec1-4fa0-8641-5d9f386c730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Session Reconciliation Summary</vt:lpstr>
      <vt:lpstr>Interactive Analysis Tool</vt:lpstr>
      <vt:lpstr>Financial Position Session #1</vt:lpstr>
      <vt:lpstr>Financial Position Session #2</vt:lpstr>
      <vt:lpstr>Financial Position Session #3</vt:lpstr>
      <vt:lpstr>Financial Position Session #4</vt:lpstr>
      <vt:lpstr>'Financial Position Session #1'!Print_Area</vt:lpstr>
      <vt:lpstr>'Financial Position Session #2'!Print_Area</vt:lpstr>
      <vt:lpstr>'Financial Position Session #3'!Print_Area</vt:lpstr>
      <vt:lpstr>'Financial Position Session #4'!Print_Area</vt:lpstr>
      <vt:lpstr>'Interactive Analysis Tool'!Print_Area</vt:lpstr>
      <vt:lpstr>'Session Reconciliation Summary'!Print_Area</vt:lpstr>
    </vt:vector>
  </TitlesOfParts>
  <Manager/>
  <Company>Commonwealth of Virginia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kcholko</dc:creator>
  <cp:keywords/>
  <dc:description/>
  <cp:lastModifiedBy>Chumley, Rebecca (VDACS)</cp:lastModifiedBy>
  <cp:revision/>
  <cp:lastPrinted>2026-07-27T13:08:14Z</cp:lastPrinted>
  <dcterms:created xsi:type="dcterms:W3CDTF">2009-10-26T13:27:40Z</dcterms:created>
  <dcterms:modified xsi:type="dcterms:W3CDTF">2026-07-27T14:18:43Z</dcterms:modified>
  <cp:category/>
  <cp:contentStatus/>
</cp:coreProperties>
</file>